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<sst xmlns="http://schemas.openxmlformats.org/spreadsheetml/2006/main" count="61" uniqueCount="48">
  <si>
    <t>康巴什部热疗机房改造项目清单</t>
  </si>
  <si>
    <t>序号</t>
  </si>
  <si>
    <t>项目名称</t>
  </si>
  <si>
    <t>项目特征描述</t>
  </si>
  <si>
    <t>计量单位</t>
  </si>
  <si>
    <t>工程量</t>
  </si>
  <si>
    <t>单价</t>
  </si>
  <si>
    <t>小计</t>
  </si>
  <si>
    <t>备注</t>
  </si>
  <si>
    <t>拆除</t>
  </si>
  <si>
    <t>1.现处置治疗室南.北侧开门洞2.5+1.9㎡；
2.整体吊顶拆除31.5㎡          
3.现处置治疗拆墙21㎡
4.出土及垃圾外运</t>
  </si>
  <si>
    <t>㎡</t>
  </si>
  <si>
    <t>拆除位置修整，加固</t>
  </si>
  <si>
    <t>1.拆除门洞位置做门固定支撑加固</t>
  </si>
  <si>
    <t>项</t>
  </si>
  <si>
    <t>红砖堵门</t>
  </si>
  <si>
    <t>1.用小红砖封堵南侧2个0.9*2.1m门洞</t>
  </si>
  <si>
    <t>个</t>
  </si>
  <si>
    <t>新建隔断</t>
  </si>
  <si>
    <t>1.75轻钢龙骨，
2.高强石膏基阻燃板基层
3.纸面石膏板面层（单面）
4.刮腻子两遍
5.刮乳胶漆两遍
6.位置：操作间与设备间中
7.龙骨中加岩棉</t>
  </si>
  <si>
    <t>墙面装饰板</t>
  </si>
  <si>
    <t>1.基层材料种类.规格:龙骨找平后10mm高强石膏基阻燃板
2.面层材料品种.规格.颜色:5mm洁净板
3.压条材料种类.规格:板间采用专用成品H型
4.包含阴阳角装饰</t>
  </si>
  <si>
    <t>吊顶</t>
  </si>
  <si>
    <t>1.原硅酸钙板顶面四周开槽，龙骨修复，包含龙骨和硅酸钙板。</t>
  </si>
  <si>
    <t>门</t>
  </si>
  <si>
    <t>1.钢质防盗门，带电磁屏蔽层
2.规格0.9*2.1m 2套
3.五金要求:门锁.合页.门吸.门套</t>
  </si>
  <si>
    <t>套</t>
  </si>
  <si>
    <t>1.钢质门，
2.规格0.9*2.1m 1套
3.五金要求:门锁.合页.门吸.门套</t>
  </si>
  <si>
    <t>墙裙</t>
  </si>
  <si>
    <t>uv板1.2米墙裙，门洞处修补与原墙裙统一，包含压条及收口不锈钢。</t>
  </si>
  <si>
    <t>木地板</t>
  </si>
  <si>
    <t>1.地面水泥自流平找平；
2.铺贴B1级14厚实木复合木地板。（enf级，到货提供检测报告）
3.成品铝合金或不锈钢收边条封边。</t>
  </si>
  <si>
    <t>上下水改造</t>
  </si>
  <si>
    <t>1.2套洗手盆上下水改造封堵
2.增加1套洗手盆柜
3.1套消防终端泄水移位及相对应的排水管移位。</t>
  </si>
  <si>
    <t>强弱电改造</t>
  </si>
  <si>
    <t>1.更换照明灯具4套，照明开关移位2处。
2.增加配电箱1个，主空开、设备供电、空调供电独立空开，入户yjv电缆3*6+2计15m，
3.墙壁预留插座4处，其中操作台侧面墙，安装九孔插座1个；。
4.弱电插座移位1项。
5.消防点位恢复调试。</t>
  </si>
  <si>
    <t>空调机组移位</t>
  </si>
  <si>
    <t>1.1套水冷空调机组移位，包含材料。
2.1套水冷空调机组停用封堵。</t>
  </si>
  <si>
    <t>墙面喷刷涂料</t>
  </si>
  <si>
    <t>1.现有墙面刮白修补，刮腻子.乳胶漆二遍，</t>
  </si>
  <si>
    <t>玻璃窗</t>
  </si>
  <si>
    <t>1.双层玻璃观察窗宽1.5米，高0.9米，下边缘距地面0.9米，侧边缘距侧墙0.5米，需将屏蔽铜网压在两层玻璃之间；</t>
  </si>
  <si>
    <t>铜网安装</t>
  </si>
  <si>
    <t>1.治疗间为全空间屏蔽，即四面墙壁及天棚、地板六面体屏蔽；所用材料：铜网为80～120目铜网甲供，地线≥4mm²导线（多股），焊锡等；
铜网不能留有任何缝隙，铜网与铜网需搭接，搭接尺寸不应小于10厘米，并用锡焊联接。2.提供辅料</t>
  </si>
  <si>
    <t>项目暂列金</t>
  </si>
  <si>
    <t>此项内部报价不做修改。</t>
  </si>
  <si>
    <t>合计：</t>
  </si>
  <si>
    <t>说明：报价包含规费、税费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</si>
</sst>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9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>
      <alignment vertical="center"/>
    </xf>
    <xf numFmtId="0" fontId="5" fillId="2" borderId="1" xfId="49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5"/>
  <sheetViews>
    <sheetView tabSelected="1" topLeftCell="A6" workbookViewId="0">
      <selection activeCell="C6" sqref="C6"/>
    </sheetView>
  </sheetViews>
  <sheetFormatPr defaultColWidth="9" defaultRowHeight="13.5" outlineLevelCol="7"/>
  <cols>
    <col min="1" max="1" width="5" customWidth="1"/>
    <col min="2" max="2" width="16.125" customWidth="1"/>
    <col min="3" max="3" width="33.125" customWidth="1"/>
    <col min="4" max="4" width="6.5" style="1" customWidth="1"/>
    <col min="5" max="5" width="6.5" customWidth="1"/>
    <col min="6" max="6" width="8.625" customWidth="1"/>
    <col min="7" max="7" width="10.125" customWidth="1"/>
    <col min="8" max="8" width="17" customWidth="1"/>
  </cols>
  <sheetData>
    <row r="1" ht="42" customHeight="1" spans="1:8">
      <c r="A1" s="2" t="s">
        <v>0</v>
      </c>
      <c r="B1" s="1"/>
      <c r="C1" s="1"/>
      <c r="D1" s="1"/>
      <c r="E1" s="1"/>
      <c r="F1" s="1"/>
      <c r="G1" s="1"/>
      <c r="H1" s="1"/>
    </row>
    <row r="2" ht="53" customHeight="1" spans="1:8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72" customHeight="1" spans="1:8">
      <c r="A3" s="5">
        <v>1</v>
      </c>
      <c r="B3" s="5" t="s">
        <v>9</v>
      </c>
      <c r="C3" s="6" t="s">
        <v>10</v>
      </c>
      <c r="D3" s="7" t="s">
        <v>11</v>
      </c>
      <c r="E3" s="5">
        <f>1.9+2.5+31.5+21</f>
        <v>56.9</v>
      </c>
      <c r="F3" s="5"/>
      <c r="G3" s="5">
        <f t="shared" ref="G3:G19" si="0">E3*F3</f>
        <v>0</v>
      </c>
      <c r="H3" s="5"/>
    </row>
    <row r="4" ht="33" customHeight="1" spans="1:8">
      <c r="A4" s="5">
        <v>2</v>
      </c>
      <c r="B4" s="8" t="s">
        <v>12</v>
      </c>
      <c r="C4" s="9" t="s">
        <v>13</v>
      </c>
      <c r="D4" s="7" t="s">
        <v>14</v>
      </c>
      <c r="E4" s="5">
        <v>1</v>
      </c>
      <c r="F4" s="5"/>
      <c r="G4" s="5">
        <f t="shared" si="0"/>
        <v>0</v>
      </c>
      <c r="H4" s="5"/>
    </row>
    <row r="5" ht="42" customHeight="1" spans="1:8">
      <c r="A5" s="5">
        <v>3</v>
      </c>
      <c r="B5" s="8" t="s">
        <v>15</v>
      </c>
      <c r="C5" s="6" t="s">
        <v>16</v>
      </c>
      <c r="D5" s="7" t="s">
        <v>17</v>
      </c>
      <c r="E5" s="5">
        <v>2</v>
      </c>
      <c r="F5" s="5"/>
      <c r="G5" s="5">
        <f t="shared" si="0"/>
        <v>0</v>
      </c>
      <c r="H5" s="5"/>
    </row>
    <row r="6" ht="88" customHeight="1" spans="1:8">
      <c r="A6" s="5">
        <v>4</v>
      </c>
      <c r="B6" s="5" t="s">
        <v>18</v>
      </c>
      <c r="C6" s="6" t="s">
        <v>19</v>
      </c>
      <c r="D6" s="7" t="s">
        <v>11</v>
      </c>
      <c r="E6" s="5">
        <f>4.2*3</f>
        <v>12.6</v>
      </c>
      <c r="F6" s="5"/>
      <c r="G6" s="5">
        <f t="shared" si="0"/>
        <v>0</v>
      </c>
      <c r="H6" s="5"/>
    </row>
    <row r="7" ht="73" customHeight="1" spans="1:8">
      <c r="A7" s="5">
        <v>5</v>
      </c>
      <c r="B7" s="8" t="s">
        <v>20</v>
      </c>
      <c r="C7" s="6" t="s">
        <v>21</v>
      </c>
      <c r="D7" s="7" t="s">
        <v>11</v>
      </c>
      <c r="E7" s="5">
        <f>(5+5+4.2+4.2)*2.7</f>
        <v>49.68</v>
      </c>
      <c r="F7" s="5"/>
      <c r="G7" s="5">
        <f t="shared" si="0"/>
        <v>0</v>
      </c>
      <c r="H7" s="5"/>
    </row>
    <row r="8" ht="54" customHeight="1" spans="1:8">
      <c r="A8" s="5">
        <v>6</v>
      </c>
      <c r="B8" s="8" t="s">
        <v>22</v>
      </c>
      <c r="C8" s="6" t="s">
        <v>23</v>
      </c>
      <c r="D8" s="7" t="s">
        <v>11</v>
      </c>
      <c r="E8" s="5">
        <v>31.5</v>
      </c>
      <c r="F8" s="5"/>
      <c r="G8" s="5">
        <f t="shared" si="0"/>
        <v>0</v>
      </c>
      <c r="H8" s="5"/>
    </row>
    <row r="9" ht="56" customHeight="1" spans="1:8">
      <c r="A9" s="5">
        <v>7</v>
      </c>
      <c r="B9" s="5" t="s">
        <v>24</v>
      </c>
      <c r="C9" s="6" t="s">
        <v>25</v>
      </c>
      <c r="D9" s="7" t="s">
        <v>26</v>
      </c>
      <c r="E9" s="5">
        <v>2</v>
      </c>
      <c r="F9" s="5"/>
      <c r="G9" s="5">
        <f t="shared" si="0"/>
        <v>0</v>
      </c>
      <c r="H9" s="5"/>
    </row>
    <row r="10" ht="56" customHeight="1" spans="1:8">
      <c r="A10" s="5">
        <v>8</v>
      </c>
      <c r="B10" s="5" t="s">
        <v>24</v>
      </c>
      <c r="C10" s="6" t="s">
        <v>27</v>
      </c>
      <c r="D10" s="7" t="s">
        <v>26</v>
      </c>
      <c r="E10" s="5">
        <v>1</v>
      </c>
      <c r="F10" s="5"/>
      <c r="G10" s="5">
        <f t="shared" si="0"/>
        <v>0</v>
      </c>
      <c r="H10" s="5"/>
    </row>
    <row r="11" ht="45" customHeight="1" spans="1:8">
      <c r="A11" s="5">
        <v>9</v>
      </c>
      <c r="B11" s="5" t="s">
        <v>28</v>
      </c>
      <c r="C11" s="6" t="s">
        <v>29</v>
      </c>
      <c r="D11" s="7" t="s">
        <v>11</v>
      </c>
      <c r="E11" s="5">
        <f>6.2*1.2</f>
        <v>7.44</v>
      </c>
      <c r="F11" s="5"/>
      <c r="G11" s="5">
        <f t="shared" si="0"/>
        <v>0</v>
      </c>
      <c r="H11" s="5"/>
    </row>
    <row r="12" ht="73" customHeight="1" spans="1:8">
      <c r="A12" s="5">
        <v>10</v>
      </c>
      <c r="B12" s="5" t="s">
        <v>30</v>
      </c>
      <c r="C12" s="6" t="s">
        <v>31</v>
      </c>
      <c r="D12" s="7" t="s">
        <v>11</v>
      </c>
      <c r="E12" s="5">
        <f>31.5</f>
        <v>31.5</v>
      </c>
      <c r="F12" s="5"/>
      <c r="G12" s="5">
        <f t="shared" si="0"/>
        <v>0</v>
      </c>
      <c r="H12" s="5"/>
    </row>
    <row r="13" ht="55" customHeight="1" spans="1:8">
      <c r="A13" s="5">
        <v>11</v>
      </c>
      <c r="B13" s="5" t="s">
        <v>32</v>
      </c>
      <c r="C13" s="6" t="s">
        <v>33</v>
      </c>
      <c r="D13" s="7" t="s">
        <v>14</v>
      </c>
      <c r="E13" s="5">
        <v>1</v>
      </c>
      <c r="F13" s="5"/>
      <c r="G13" s="5">
        <f t="shared" si="0"/>
        <v>0</v>
      </c>
      <c r="H13" s="5"/>
    </row>
    <row r="14" ht="85" customHeight="1" spans="1:8">
      <c r="A14" s="5">
        <v>12</v>
      </c>
      <c r="B14" s="5" t="s">
        <v>34</v>
      </c>
      <c r="C14" s="6" t="s">
        <v>35</v>
      </c>
      <c r="D14" s="7" t="s">
        <v>11</v>
      </c>
      <c r="E14" s="5">
        <f>31.5</f>
        <v>31.5</v>
      </c>
      <c r="F14" s="5"/>
      <c r="G14" s="5">
        <f t="shared" si="0"/>
        <v>0</v>
      </c>
      <c r="H14" s="5"/>
    </row>
    <row r="15" ht="32" customHeight="1" spans="1:8">
      <c r="A15" s="5">
        <v>13</v>
      </c>
      <c r="B15" s="5" t="s">
        <v>36</v>
      </c>
      <c r="C15" s="6" t="s">
        <v>37</v>
      </c>
      <c r="D15" s="7" t="s">
        <v>14</v>
      </c>
      <c r="E15" s="5">
        <v>1</v>
      </c>
      <c r="F15" s="5"/>
      <c r="G15" s="5">
        <f t="shared" si="0"/>
        <v>0</v>
      </c>
      <c r="H15" s="5"/>
    </row>
    <row r="16" ht="31" customHeight="1" spans="1:8">
      <c r="A16" s="5">
        <v>14</v>
      </c>
      <c r="B16" s="5" t="s">
        <v>38</v>
      </c>
      <c r="C16" s="6" t="s">
        <v>39</v>
      </c>
      <c r="D16" s="7" t="s">
        <v>11</v>
      </c>
      <c r="E16" s="5">
        <f>(2.5+2.5+4.2)*2.2+31.5</f>
        <v>51.74</v>
      </c>
      <c r="F16" s="5"/>
      <c r="G16" s="5">
        <f t="shared" si="0"/>
        <v>0</v>
      </c>
      <c r="H16" s="5"/>
    </row>
    <row r="17" ht="64" customHeight="1" spans="1:8">
      <c r="A17" s="5">
        <v>15</v>
      </c>
      <c r="B17" s="5" t="s">
        <v>40</v>
      </c>
      <c r="C17" s="6" t="s">
        <v>41</v>
      </c>
      <c r="D17" s="7" t="s">
        <v>14</v>
      </c>
      <c r="E17" s="5">
        <v>1</v>
      </c>
      <c r="F17" s="5"/>
      <c r="G17" s="5">
        <f t="shared" si="0"/>
        <v>0</v>
      </c>
      <c r="H17" s="5"/>
    </row>
    <row r="18" ht="97" customHeight="1" spans="1:8">
      <c r="A18" s="5">
        <v>16</v>
      </c>
      <c r="B18" s="5" t="s">
        <v>42</v>
      </c>
      <c r="C18" s="6" t="s">
        <v>43</v>
      </c>
      <c r="D18" s="7"/>
      <c r="E18" s="5">
        <f>4.2*5*2+(4.2*2+5*2)*2.9</f>
        <v>95.36</v>
      </c>
      <c r="F18" s="5"/>
      <c r="G18" s="5">
        <f t="shared" si="0"/>
        <v>0</v>
      </c>
      <c r="H18" s="5"/>
    </row>
    <row r="19" ht="35" customHeight="1" spans="1:8">
      <c r="A19" s="5">
        <v>17</v>
      </c>
      <c r="B19" s="5" t="s">
        <v>44</v>
      </c>
      <c r="C19" s="6" t="s">
        <v>45</v>
      </c>
      <c r="D19" s="10" t="s">
        <v>14</v>
      </c>
      <c r="E19" s="5">
        <v>1</v>
      </c>
      <c r="F19" s="5">
        <v>5500</v>
      </c>
      <c r="G19" s="5">
        <f t="shared" si="0"/>
        <v>5500</v>
      </c>
      <c r="H19" s="5"/>
    </row>
    <row r="20" ht="35" customHeight="1" spans="1:8">
      <c r="A20" s="5"/>
      <c r="B20" s="7" t="s">
        <v>46</v>
      </c>
      <c r="C20" s="7"/>
      <c r="D20" s="7"/>
      <c r="E20" s="7"/>
      <c r="F20" s="7"/>
      <c r="G20" s="5">
        <f>SUM(G3:G19)</f>
        <v>5500</v>
      </c>
      <c r="H20" s="5"/>
    </row>
    <row r="21" ht="35" customHeight="1" spans="1:8">
      <c r="A21" s="11" t="s">
        <v>47</v>
      </c>
      <c r="B21" s="11"/>
      <c r="C21" s="11"/>
      <c r="D21" s="11"/>
      <c r="E21" s="11"/>
      <c r="F21" s="11"/>
      <c r="G21" s="11"/>
      <c r="H21" s="11"/>
    </row>
    <row r="22" ht="35" customHeight="1"/>
    <row r="23" ht="35" customHeight="1"/>
    <row r="24" ht="35" customHeight="1"/>
    <row r="25" ht="35" customHeight="1"/>
  </sheetData>
  <mergeCells count="3">
    <mergeCell ref="A1:H1"/>
    <mergeCell ref="B20:F20"/>
    <mergeCell ref="A21:H21"/>
  </mergeCells>
  <pageMargins left="0.75" right="0.75" top="1" bottom="1" header="0.5" footer="0.5"/>
  <pageSetup paperSize="9" scale="5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86158</dc:creator>
  <cp:lastModifiedBy>A尚旅游</cp:lastModifiedBy>
  <dcterms:created xsi:type="dcterms:W3CDTF">2024-04-07T02:23:00Z</dcterms:created>
  <dcterms:modified xsi:type="dcterms:W3CDTF">2025-05-16T11:42:00Z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4606F242CB974024A5A94603F8B36B8C_13</vt:lpwstr>
  </property>
  <property fmtid="{D5CDD505-2E9C-101B-9397-08002B2CF9AE}" pid="3" name="KSOProductBuildVer">
    <vt:lpwstr>2052-12.1.0.20784</vt:lpwstr>
  </property>
</Properties>
</file>