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清单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<sst xmlns="http://schemas.openxmlformats.org/spreadsheetml/2006/main" count="269" uniqueCount="154">
  <si>
    <t>康巴什部名医工作室改造项目清单报价表</t>
  </si>
  <si>
    <t>工程名称：康巴什部名医工作室改造项目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</si>
  <si>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</si>
  <si>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</si>
  <si>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</si>
  <si>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</si>
  <si>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</si>
  <si>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</si>
  <si>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</si>
  <si>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</si>
  <si>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拆除</t>
  </si>
  <si>
    <t>隔断隔墙拆除</t>
  </si>
  <si>
    <t>1.拆除隔墙的饰面种类:拆除玻璃隔断，高度1.6m
2.含垃圾外运</t>
  </si>
  <si>
    <t>m2</t>
  </si>
  <si>
    <t>柜体拆除</t>
  </si>
  <si>
    <t>1.柜体材质:石材台面+木质柜体
2.柜体尺寸：长、宽、高:
3.含垃圾外运</t>
  </si>
  <si>
    <t>天棚面龙骨及饰面拆除</t>
  </si>
  <si>
    <t>1.拆除的基层类型:轻钢龙骨
2.龙骨及饰面种类:矿棉板
3.含垃圾外运</t>
  </si>
  <si>
    <t>1.拆除的基层类型:轻钢龙骨
2.龙骨及饰面种类: 石膏板+乳胶漆
3.含垃圾外运</t>
  </si>
  <si>
    <t>拆除小计</t>
  </si>
  <si>
    <t>装饰</t>
  </si>
  <si>
    <t>砌块墙</t>
  </si>
  <si>
    <t>1.砌块品种、规格、强度等级
2.砂浆强度等级:M10水泥砂浆
3.包含拉力钢筋</t>
  </si>
  <si>
    <t>m3</t>
  </si>
  <si>
    <t>多层实木地板</t>
  </si>
  <si>
    <t>1.面层材料品种、规格、颜色:圣象嘉兰奇系列方形拼花实木复合木地板
2.地板规格600*600*14/1.2mm
3.表皮木种黑胡桃木
4.环保等级Enf</t>
  </si>
  <si>
    <t>吊顶天棚</t>
  </si>
  <si>
    <t>1.龙骨类型、材料种类、规格、中距:专用轻钢承载龙骨C50间距900~1200，用吊件与钢吊杆联结后找平；配套专用铝条间距≤1200，用吊件与承载龙骨固定
2.基层材料种类、规格:8号镀锌低碳钢丝吊杆，双向中举900-1200，吊杆上部与底板预留吊环固定，原建筑天棚板底整体附30mm厚阻尼隔音棉
3.15mm厚欧松板+9.5mm石膏板基层</t>
  </si>
  <si>
    <t>软膜吊顶</t>
  </si>
  <si>
    <t>1.龙骨类型、材料种类、规格、中距:专用轻钢承载龙骨C50间距900~1200，用吊件与钢吊杆联结后找平；配套专用铝条间距≤1200，用吊件与承载龙骨固定
2.基层材料种类、规格:8号镀锌低碳钢丝吊杆，双向中举900-1200，吊杆上部与底板预留吊环固定，原建筑天棚板底整体附30mm厚阻尼隔音棉
3.15mm厚欧松板+9.5mm石膏板基层
4.软膜吊顶</t>
  </si>
  <si>
    <t>天棚乳胶漆</t>
  </si>
  <si>
    <t>1.基层类型:石膏板
2.刮腻子遍数:三遍腻子两遍乳胶漆</t>
  </si>
  <si>
    <t>灯带（槽）</t>
  </si>
  <si>
    <t>1.格栅片材料品种、规格:大厅石膏板吊顶内嵌软膜灯带，宽200mm宽，长4200mm</t>
  </si>
  <si>
    <t>金属装饰线</t>
  </si>
  <si>
    <t>1.线条材料品种、规格、颜色:10mm古铜色拉丝不锈钢</t>
  </si>
  <si>
    <t>m</t>
  </si>
  <si>
    <t>墙面装饰板</t>
  </si>
  <si>
    <t>1.面层材料品种、规格、品牌、颜色:9mm厚奥松板基层，刷防火涂料两遍；18mm厚装饰面板；（燃烧等级A）</t>
  </si>
  <si>
    <t>金属踢脚线</t>
  </si>
  <si>
    <t>80MM高古铜色拉丝不锈钢踢脚</t>
  </si>
  <si>
    <t>木质门带套</t>
  </si>
  <si>
    <t>1.门代号及洞口尺寸:M5 930*2200</t>
  </si>
  <si>
    <t>樘</t>
  </si>
  <si>
    <t>装饰小计</t>
  </si>
  <si>
    <t>强电</t>
  </si>
  <si>
    <t>LED射灯</t>
  </si>
  <si>
    <t>国标照度选择</t>
  </si>
  <si>
    <t>个</t>
  </si>
  <si>
    <t>LED筒灯</t>
  </si>
  <si>
    <t>LED灯带</t>
  </si>
  <si>
    <t>单联单控开关</t>
  </si>
  <si>
    <t>双联单控开关</t>
  </si>
  <si>
    <t>接线盒</t>
  </si>
  <si>
    <t>配管</t>
  </si>
  <si>
    <t>1.名称:配管
2.材质:SC
3.规格:15
4.配置形式:暗配</t>
  </si>
  <si>
    <t>1.名称:配管
2.材质:SC
3.规格:20
4.配置形式:暗配</t>
  </si>
  <si>
    <t>配线</t>
  </si>
  <si>
    <t>1.名称:管内穿线
2.型号:WDZ-BYJ-2.5
3.材质:铜芯</t>
  </si>
  <si>
    <t>1.名称:管内穿线
2.型号:WDZN-BYJ-2.5
3.材质:铜芯</t>
  </si>
  <si>
    <t>空气断路器</t>
  </si>
  <si>
    <t>1.名称:断路器
2.型号:C16/1P</t>
  </si>
  <si>
    <t>台</t>
  </si>
  <si>
    <t>1.名称:断路器
2.型号:FTB2LE-63N,C20/2P 30mA</t>
  </si>
  <si>
    <t>配电箱</t>
  </si>
  <si>
    <t>适配空开回路</t>
  </si>
  <si>
    <t>插座</t>
  </si>
  <si>
    <t>1.名称:五孔插座
2.安装方式:距地0.3m</t>
  </si>
  <si>
    <t>1.名称:管内穿线
2.型号:WDZ-BYJ-4
3.材质:铜芯</t>
  </si>
  <si>
    <t>1.名称:接线盒</t>
  </si>
  <si>
    <t>方向疏散指示灯</t>
  </si>
  <si>
    <t>1.名称:方向疏散指示灯
2.安装形式:壁装</t>
  </si>
  <si>
    <t>套</t>
  </si>
  <si>
    <t>强电小计</t>
  </si>
  <si>
    <t>弱电</t>
  </si>
  <si>
    <t>监控摄像设备</t>
  </si>
  <si>
    <t>1.名称:3200摄像头
2.安装方式:吸顶</t>
  </si>
  <si>
    <t>信息插座</t>
  </si>
  <si>
    <t>1.名称:内线电话
2.安装方式:距地0.3m</t>
  </si>
  <si>
    <t>1.名称:双孔网络面板
2.安装方式:距地0.3m</t>
  </si>
  <si>
    <t>双绞线缆</t>
  </si>
  <si>
    <t>1.名称:双绞线缆
2.规格:（UTP）Cat6-4P</t>
  </si>
  <si>
    <t>1.名称:配管
2.材质:PVC
3.规格:20
4.配置形式:暗配</t>
  </si>
  <si>
    <t>弱电小计</t>
  </si>
  <si>
    <t>消防</t>
  </si>
  <si>
    <t>点型探测器</t>
  </si>
  <si>
    <t>1.适配原系统</t>
  </si>
  <si>
    <t>1.名称:配管
2.材质:JDG
3.规格:20
4.配置形式:暗配</t>
  </si>
  <si>
    <t>1.名称:管内穿线
2.型号:WDZN-RVS-2*1.5
3.材质:铜芯
4.配线部位:暗敷</t>
  </si>
  <si>
    <t>消防广播(扬声器）</t>
  </si>
  <si>
    <t>1.名称:管内穿线
2.型号:WDZN-RVS-2*1.0
3.材质:铜芯
4.配线部位:暗敷</t>
  </si>
  <si>
    <t>水喷淋(雾）喷头拆除</t>
  </si>
  <si>
    <t>1.名称：拆除喷头（有吊顶）
2.规格：DN32
3.保护性拆除</t>
  </si>
  <si>
    <t>水喷淋(雾）喷头</t>
  </si>
  <si>
    <t>1.材质、型号、规格:吊顶式玻璃球喷头 68℃ K≥80  DN32
2.利旧</t>
  </si>
  <si>
    <t xml:space="preserve">1.材质、型号、规格:吊顶式玻璃球喷头 68℃ K≥80  DN32
</t>
  </si>
  <si>
    <t>水喷淋钢管</t>
  </si>
  <si>
    <t>1.安装部位:室内
2.材质、规格:热浸镀锌钢管 DN32
3.连接形式:螺纹连接
4.压力试验及冲洗设计要求:水冲洗</t>
  </si>
  <si>
    <t>消防小计</t>
  </si>
  <si>
    <t>上下水</t>
  </si>
  <si>
    <t>塑料管</t>
  </si>
  <si>
    <t>1.安装部位:室内
2.介质:冷水
3.材质、规格:PPR管 1.0MPa de25
4.连接形式:热熔连接
5.压力试验及吹、洗设计要求:水压试验、水冲洗</t>
  </si>
  <si>
    <t>1.安装部位:室内
2.介质:热水
3.材质、规格:PPR管 S2.5 1.0MPa de25
4.连接形式:热熔连接
5.压力试验及吹、洗设计要求:水压试验、水冲洗</t>
  </si>
  <si>
    <t>1.安装部位:室内
2.介质:污水
3.材质、规格:UPVC管 De50
4.连接形式:粘接
5.压力试验及吹、洗设计要求:灌水试验</t>
  </si>
  <si>
    <t>洗脸盆</t>
  </si>
  <si>
    <t>1.名称:成品洗手池带镜柜
2.组装形式:冷热水</t>
  </si>
  <si>
    <t>组</t>
  </si>
  <si>
    <t>上下水小计</t>
  </si>
  <si>
    <t>暖通</t>
  </si>
  <si>
    <t>控制开关</t>
  </si>
  <si>
    <t>1.名称:空调面板
2.安装方式:距地1.2m</t>
  </si>
  <si>
    <t>1.名称:上级开关
2.型号:1n=16A</t>
  </si>
  <si>
    <t>钢管</t>
  </si>
  <si>
    <t>1.安装部位:室内
2.介质:空调水
3.规格、压力等级:焊接钢管 DN25
4.连接形式:螺纹连接
5.压力试验及吹、洗设计要求:水压试验、水冲洗</t>
  </si>
  <si>
    <t>1.安装部位:室内
2.介质:空调水
3.规格、压力等级:焊接钢管 DN20
4.连接形式:螺纹连接
5.压力试验及吹、洗设计要求:水压试验、水冲洗</t>
  </si>
  <si>
    <t>1.安装部位:室内
2.介质:冷凝水
3.材质、规格:PVC-U管 DN20
4.连接形式:粘接
5.压力试验及吹、洗设计要求:水压试验、水冲洗</t>
  </si>
  <si>
    <t>管道绝热</t>
  </si>
  <si>
    <t>1.绝热材料品种:难燃B1级橡塑保温
2.绝热厚度:30mm
3.管道外径:≤40</t>
  </si>
  <si>
    <t>1.绝热材料品种:难燃B1级橡塑保温
2.绝热厚度:15mm</t>
  </si>
  <si>
    <t>防潮层、保护层</t>
  </si>
  <si>
    <t>1.材料:铝箔保护层</t>
  </si>
  <si>
    <t>螺纹阀门</t>
  </si>
  <si>
    <t>1.类型:铜截止阀 J411T-16-T
2.规格、压力等级:DN20
3.连接形式:螺纹连接</t>
  </si>
  <si>
    <t>1.类型:Y型过滤器
2.规格、压力等级:DN20
3.连接形式:螺纹连接</t>
  </si>
  <si>
    <t>1.类型:电动两通阀
2.规格、压力等级:DN20
3.连接形式:螺纹连接</t>
  </si>
  <si>
    <t>风机盘管</t>
  </si>
  <si>
    <t>1.名称:风机盘管FCU-300
2.型号:名义风量(m³/h)：550/460;名义供冷量W：2910/2610；名义供热量(W)：4570/4440；电机功率(W)：41/42；水量（kg/h）：540/461；水压损失(kPa)：7/5.8；允许声级≤（dB A）：38.5/35
3.安装形式:吊顶式
4.含风口</t>
  </si>
  <si>
    <t>送排风</t>
  </si>
  <si>
    <t>改造适配送排风</t>
  </si>
  <si>
    <t>项</t>
  </si>
  <si>
    <t>暖通小计</t>
  </si>
  <si>
    <t>家具</t>
  </si>
  <si>
    <t>等候椅</t>
  </si>
  <si>
    <t>1.成品等候椅，符合甲方要求</t>
  </si>
  <si>
    <t>显示屏</t>
  </si>
  <si>
    <t>1. 综合显示屏（大厅/走廊）:显示当前叫号、等候人数、就诊科室等。
2.语音系统:通过音响播报呼叫信息（支持多语种或方言）。</t>
  </si>
  <si>
    <t>一桌四椅</t>
  </si>
  <si>
    <t>1.符合甲方采购要求定制</t>
  </si>
  <si>
    <t>观片灯</t>
  </si>
  <si>
    <t>1.支持单张、拼贴或长卷胶片，适配不同尺寸（如14×17英寸、8×10英寸）。
2.光源技术:
3. LED光源:主流配置，亮度高、寿命长、能耗低，且色温可调（如冷白/暖白）。
4. 均匀性:无暗角或光斑，避免视觉疲劳，确保诊断准确性。
5.亮度与色温控制:
6. 多档调光:适应不同密度胶片（如乳腺钼靶片需超高亮度）。
7.色温调节:模拟D50/D65标准观片环境，还原真实影像色彩。
8.设计结构:
9.材质:铝合金框架，轻薄耐用，散热良好。
10. 外观:简洁白色或灰色，符合医疗环境洁净要求。
11.安装方式:壁挂式、移动立式或桌面式，节省空间。
12.智能功能（高端型号）:
13. 触摸屏控制:数字化调节亮度/色温。
14. 自动感应:人体靠近时亮起，节能环保。
15.DICOM校准:符合医学影像标准，保证显示一致性。</t>
  </si>
  <si>
    <t>诊查床</t>
  </si>
  <si>
    <t>1.床架与床面:
2. 材质:钢制主体保证稳固；床面常为高密度海绵+防水PU皮革/抗菌织物，易于擦拭消毒。
3. 结构:一体化或分段式（头背段、腰段、腿段可独立调节角度）。
4.调节系统</t>
  </si>
  <si>
    <t>诊室帘幕</t>
  </si>
  <si>
    <t>阻燃L型拉帘</t>
  </si>
  <si>
    <t>护士台</t>
  </si>
  <si>
    <t>1.仿爵士白亚克力大理石石台面
2.内嵌电解质钢板柜体，含矮柜
3.满足甲方设计要求</t>
  </si>
  <si>
    <t>广告标识</t>
  </si>
  <si>
    <t>门口标识牌，导引指示牌，护士站灯箱</t>
  </si>
  <si>
    <t>家具小计</t>
  </si>
  <si>
    <t>暂列金</t>
  </si>
  <si>
    <t>小计</t>
  </si>
  <si>
    <t>税金、规费</t>
  </si>
  <si>
    <t>合   计</t>
  </si>
  <si>
    <t>说明：1.清单内未体现的安装、辅料直接包含到主材里，报价时一并考虑。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</si>
</sst>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49"/>
    <xf numFmtId="0" fontId="1" fillId="0" borderId="0" xfId="49" applyFont="1"/>
    <xf numFmtId="0" fontId="0" fillId="0" borderId="0" xfId="49" applyAlignment="1">
      <alignment horizontal="center"/>
    </xf>
    <xf numFmtId="176" fontId="0" fillId="0" borderId="0" xfId="49" applyNumberFormat="1" applyAlignment="1">
      <alignment horizont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left" vertical="center" wrapText="1"/>
    </xf>
    <xf numFmtId="176" fontId="4" fillId="2" borderId="4" xfId="49" applyNumberFormat="1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76" fontId="4" fillId="2" borderId="6" xfId="49" applyNumberFormat="1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4" fillId="2" borderId="8" xfId="49" applyNumberFormat="1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176" fontId="5" fillId="2" borderId="9" xfId="49" applyNumberFormat="1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left" vertical="center" wrapText="1"/>
    </xf>
    <xf numFmtId="0" fontId="5" fillId="2" borderId="8" xfId="49" applyFont="1" applyFill="1" applyBorder="1" applyAlignment="1">
      <alignment horizontal="left" vertical="center" wrapText="1"/>
    </xf>
    <xf numFmtId="0" fontId="6" fillId="2" borderId="8" xfId="49" applyFont="1" applyFill="1" applyBorder="1" applyAlignment="1">
      <alignment horizontal="center" vertical="center" wrapText="1"/>
    </xf>
    <xf numFmtId="176" fontId="6" fillId="2" borderId="8" xfId="49" applyNumberFormat="1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5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9" xfId="49" applyFont="1" applyFill="1" applyBorder="1" applyAlignment="1">
      <alignment horizontal="center" vertical="center" wrapText="1"/>
    </xf>
    <xf numFmtId="176" fontId="6" fillId="2" borderId="9" xfId="49" applyNumberFormat="1" applyFont="1" applyFill="1" applyBorder="1" applyAlignment="1">
      <alignment horizontal="center" vertical="center" wrapText="1"/>
    </xf>
    <xf numFmtId="0" fontId="5" fillId="2" borderId="13" xfId="49" applyFont="1" applyFill="1" applyBorder="1" applyAlignment="1">
      <alignment horizontal="center" vertical="center" wrapText="1"/>
    </xf>
    <xf numFmtId="0" fontId="5" fillId="2" borderId="11" xfId="49" applyFont="1" applyFill="1" applyBorder="1" applyAlignment="1">
      <alignment horizontal="center" vertical="center" wrapText="1"/>
    </xf>
    <xf numFmtId="0" fontId="5" fillId="2" borderId="12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4" fillId="2" borderId="14" xfId="49" applyFont="1" applyFill="1" applyBorder="1" applyAlignment="1">
      <alignment horizontal="left" vertical="center" wrapText="1"/>
    </xf>
    <xf numFmtId="0" fontId="4" fillId="2" borderId="12" xfId="49" applyFont="1" applyFill="1" applyBorder="1" applyAlignment="1">
      <alignment horizontal="left" vertical="center" wrapText="1"/>
    </xf>
    <xf numFmtId="0" fontId="4" fillId="2" borderId="14" xfId="49" applyFont="1" applyFill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5" fillId="2" borderId="14" xfId="49" applyFont="1" applyFill="1" applyBorder="1" applyAlignment="1">
      <alignment horizontal="left" vertical="center" wrapText="1"/>
    </xf>
    <xf numFmtId="0" fontId="5" fillId="2" borderId="12" xfId="49" applyFont="1" applyFill="1" applyBorder="1" applyAlignment="1">
      <alignment horizontal="left" vertical="center" wrapText="1"/>
    </xf>
    <xf numFmtId="0" fontId="5" fillId="2" borderId="14" xfId="49" applyFont="1" applyFill="1" applyBorder="1" applyAlignment="1">
      <alignment horizontal="center" vertical="center" wrapText="1"/>
    </xf>
    <xf numFmtId="0" fontId="5" fillId="2" borderId="12" xfId="49" applyFont="1" applyFill="1" applyBorder="1" applyAlignment="1">
      <alignment horizontal="center" vertical="center" wrapText="1"/>
    </xf>
    <xf numFmtId="0" fontId="0" fillId="0" borderId="15" xfId="49" applyBorder="1" applyAlignment="1">
      <alignment horizontal="left" vertical="center"/>
    </xf>
    <xf numFmtId="0" fontId="0" fillId="0" borderId="16" xfId="49" applyBorder="1" applyAlignment="1">
      <alignment horizontal="left" vertical="center"/>
    </xf>
    <xf numFmtId="0" fontId="1" fillId="0" borderId="15" xfId="49" applyFont="1" applyBorder="1" applyAlignment="1">
      <alignment horizontal="left" vertical="center"/>
    </xf>
    <xf numFmtId="0" fontId="1" fillId="0" borderId="16" xfId="49" applyFont="1" applyBorder="1" applyAlignment="1">
      <alignment horizontal="left" vertical="center"/>
    </xf>
    <xf numFmtId="0" fontId="0" fillId="0" borderId="17" xfId="49" applyBorder="1" applyAlignment="1">
      <alignment horizontal="center" vertical="center"/>
    </xf>
    <xf numFmtId="0" fontId="0" fillId="0" borderId="15" xfId="49" applyBorder="1" applyAlignment="1">
      <alignment horizontal="center" vertical="center"/>
    </xf>
    <xf numFmtId="0" fontId="0" fillId="0" borderId="16" xfId="49" applyBorder="1" applyAlignment="1">
      <alignment horizontal="center" vertical="center"/>
    </xf>
    <xf numFmtId="0" fontId="1" fillId="0" borderId="15" xfId="49" applyFont="1" applyBorder="1" applyAlignment="1">
      <alignment horizontal="left" vertical="center" wrapText="1"/>
    </xf>
    <xf numFmtId="0" fontId="0" fillId="0" borderId="18" xfId="49" applyBorder="1" applyAlignment="1">
      <alignment horizontal="left" vertical="center"/>
    </xf>
    <xf numFmtId="0" fontId="0" fillId="0" borderId="19" xfId="49" applyBorder="1" applyAlignment="1">
      <alignment horizontal="left" vertical="center"/>
    </xf>
    <xf numFmtId="0" fontId="1" fillId="0" borderId="18" xfId="49" applyFont="1" applyBorder="1" applyAlignment="1">
      <alignment horizontal="left" vertical="center" wrapText="1"/>
    </xf>
    <xf numFmtId="0" fontId="1" fillId="0" borderId="19" xfId="49" applyFont="1" applyBorder="1" applyAlignment="1">
      <alignment horizontal="left" vertical="center"/>
    </xf>
    <xf numFmtId="0" fontId="0" fillId="0" borderId="20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0" fillId="0" borderId="1" xfId="49" applyBorder="1" applyAlignment="1">
      <alignment horizontal="left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0" fillId="0" borderId="1" xfId="49" applyBorder="1" applyAlignment="1">
      <alignment horizontal="center" vertical="center"/>
    </xf>
    <xf numFmtId="0" fontId="5" fillId="2" borderId="8" xfId="49" applyFont="1" applyFill="1" applyBorder="1" applyAlignment="1">
      <alignment horizontal="left" vertical="top" wrapText="1"/>
    </xf>
    <xf numFmtId="0" fontId="6" fillId="2" borderId="14" xfId="49" applyFont="1" applyFill="1" applyBorder="1" applyAlignment="1">
      <alignment horizontal="center" vertical="center" wrapText="1"/>
    </xf>
    <xf numFmtId="176" fontId="5" fillId="2" borderId="8" xfId="49" applyNumberFormat="1" applyFont="1" applyFill="1" applyBorder="1" applyAlignment="1">
      <alignment horizontal="center" vertical="center" wrapText="1"/>
    </xf>
    <xf numFmtId="0" fontId="4" fillId="2" borderId="21" xfId="49" applyFont="1" applyFill="1" applyBorder="1" applyAlignment="1">
      <alignment horizontal="center" vertical="center" wrapText="1"/>
    </xf>
    <xf numFmtId="0" fontId="4" fillId="2" borderId="22" xfId="49" applyFont="1" applyFill="1" applyBorder="1" applyAlignment="1">
      <alignment horizontal="center" vertical="center" wrapText="1"/>
    </xf>
    <xf numFmtId="0" fontId="5" fillId="2" borderId="22" xfId="49" applyFont="1" applyFill="1" applyBorder="1" applyAlignment="1">
      <alignment horizontal="center" vertical="center" wrapText="1"/>
    </xf>
    <xf numFmtId="0" fontId="4" fillId="2" borderId="23" xfId="49" applyFont="1" applyFill="1" applyBorder="1" applyAlignment="1">
      <alignment horizontal="center" vertical="center" wrapText="1"/>
    </xf>
    <xf numFmtId="176" fontId="5" fillId="2" borderId="24" xfId="49" applyNumberFormat="1" applyFont="1" applyFill="1" applyBorder="1" applyAlignment="1">
      <alignment horizontal="center" vertical="center" wrapText="1"/>
    </xf>
    <xf numFmtId="0" fontId="4" fillId="2" borderId="25" xfId="49" applyFont="1" applyFill="1" applyBorder="1" applyAlignment="1">
      <alignment horizontal="center" vertical="center" wrapText="1"/>
    </xf>
    <xf numFmtId="0" fontId="4" fillId="2" borderId="24" xfId="49" applyFont="1" applyFill="1" applyBorder="1" applyAlignment="1">
      <alignment horizontal="center" vertical="center" wrapText="1"/>
    </xf>
    <xf numFmtId="0" fontId="5" fillId="2" borderId="24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8"/>
  <sheetViews>
    <sheetView showGridLines="0" tabSelected="1" workbookViewId="0">
      <selection activeCell="A1" sqref="A1:K2"/>
    </sheetView>
  </sheetViews>
  <sheetFormatPr defaultColWidth="9" defaultRowHeight="12.75"/>
  <cols>
    <col min="1" max="1" width="6.5047619047619" customWidth="1"/>
    <col min="2" max="3" width="13.1428571428571" customWidth="1"/>
    <col min="4" max="4" width="11" style="1" customWidth="1"/>
    <col min="5" max="5" width="45.4285714285714" style="1" customWidth="1"/>
    <col min="6" max="6" width="6.33333333333333" customWidth="1"/>
    <col min="7" max="7" width="1.83809523809524" style="2" customWidth="1"/>
    <col min="8" max="8" width="7.66666666666667" style="2" customWidth="1"/>
    <col min="9" max="9" width="6.85714285714286" style="2" customWidth="1"/>
    <col min="10" max="10" width="4.33333333333333" style="2" customWidth="1"/>
    <col min="11" max="11" width="14.5714285714286" style="3" customWidth="1"/>
  </cols>
  <sheetData>
    <row r="1" spans="1:11">
      <c r="A1" s="4" t="s">
        <v>0</v>
      </c>
      <c r="B1" s="4"/>
      <c r="C1" s="4"/>
      <c r="D1" s="5"/>
      <c r="E1" s="5"/>
      <c r="F1" s="4"/>
      <c r="G1" s="4"/>
      <c r="H1" s="4"/>
      <c r="I1" s="4"/>
      <c r="J1" s="4"/>
      <c r="K1" s="6"/>
    </row>
    <row r="2" spans="1:11">
      <c r="A2" s="4"/>
      <c r="B2" s="4"/>
      <c r="C2" s="4"/>
      <c r="D2" s="5"/>
      <c r="E2" s="5"/>
      <c r="F2" s="4"/>
      <c r="G2" s="4"/>
      <c r="H2" s="4"/>
      <c r="I2" s="4"/>
      <c r="J2" s="4"/>
      <c r="K2" s="6"/>
    </row>
    <row r="3" ht="27" customHeight="1" spans="1:11">
      <c r="A3" s="7" t="s">
        <v>1</v>
      </c>
      <c r="B3" s="8"/>
      <c r="C3" s="8"/>
      <c r="D3" s="9"/>
      <c r="E3" s="9"/>
      <c r="F3" s="8"/>
      <c r="G3" s="8"/>
      <c r="H3" s="8"/>
      <c r="I3" s="8"/>
      <c r="J3" s="8"/>
      <c r="K3" s="10"/>
    </row>
    <row r="4" spans="1:11">
      <c r="A4" s="11" t="s">
        <v>2</v>
      </c>
      <c r="B4" s="12" t="s">
        <v>3</v>
      </c>
      <c r="C4" s="12"/>
      <c r="D4" s="13" t="s">
        <v>4</v>
      </c>
      <c r="E4" s="13"/>
      <c r="F4" s="12" t="s">
        <v>5</v>
      </c>
      <c r="G4" s="12" t="s">
        <v>6</v>
      </c>
      <c r="H4" s="12"/>
      <c r="I4" s="12" t="s">
        <v>7</v>
      </c>
      <c r="J4" s="12"/>
      <c r="K4" s="14"/>
    </row>
    <row r="5" spans="1:11">
      <c r="A5" s="15"/>
      <c r="B5" s="16"/>
      <c r="C5" s="16"/>
      <c r="D5" s="17"/>
      <c r="E5" s="17"/>
      <c r="F5" s="16"/>
      <c r="G5" s="16"/>
      <c r="H5" s="16"/>
      <c r="I5" s="16" t="s">
        <v>8</v>
      </c>
      <c r="J5" s="16"/>
      <c r="K5" s="18" t="s">
        <v>9</v>
      </c>
    </row>
    <row r="6" spans="1:11">
      <c r="A6" s="15"/>
      <c r="B6" s="16"/>
      <c r="C6" s="16"/>
      <c r="D6" s="17"/>
      <c r="E6" s="17"/>
      <c r="F6" s="16"/>
      <c r="G6" s="16"/>
      <c r="H6" s="16"/>
      <c r="I6" s="16"/>
      <c r="J6" s="16"/>
      <c r="K6" s="18"/>
    </row>
    <row r="7" ht="30" customHeight="1" spans="1:11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20"/>
    </row>
    <row r="8" ht="30" customHeight="1" spans="1:11">
      <c r="A8" s="21">
        <v>1</v>
      </c>
      <c r="B8" s="22" t="s">
        <v>11</v>
      </c>
      <c r="C8" s="22"/>
      <c r="D8" s="23" t="s">
        <v>12</v>
      </c>
      <c r="E8" s="23"/>
      <c r="F8" s="24" t="s">
        <v>13</v>
      </c>
      <c r="G8" s="24">
        <v>26.24</v>
      </c>
      <c r="H8" s="24"/>
      <c r="I8" s="24"/>
      <c r="J8" s="24"/>
      <c r="K8" s="25">
        <f>G8*I8</f>
        <v>0</v>
      </c>
    </row>
    <row r="9" ht="39" customHeight="1" spans="1:11">
      <c r="A9" s="21">
        <v>2</v>
      </c>
      <c r="B9" s="22" t="s">
        <v>14</v>
      </c>
      <c r="C9" s="22"/>
      <c r="D9" s="23" t="s">
        <v>15</v>
      </c>
      <c r="E9" s="23"/>
      <c r="F9" s="24" t="s">
        <v>13</v>
      </c>
      <c r="G9" s="24">
        <v>11.48</v>
      </c>
      <c r="H9" s="24"/>
      <c r="I9" s="24"/>
      <c r="J9" s="24"/>
      <c r="K9" s="25">
        <f>G9*I9</f>
        <v>0</v>
      </c>
    </row>
    <row r="10" ht="41" customHeight="1" spans="1:11">
      <c r="A10" s="21">
        <v>3</v>
      </c>
      <c r="B10" s="22" t="s">
        <v>16</v>
      </c>
      <c r="C10" s="22"/>
      <c r="D10" s="23" t="s">
        <v>17</v>
      </c>
      <c r="E10" s="23"/>
      <c r="F10" s="24" t="s">
        <v>13</v>
      </c>
      <c r="G10" s="24">
        <v>48.73</v>
      </c>
      <c r="H10" s="24"/>
      <c r="I10" s="24"/>
      <c r="J10" s="24"/>
      <c r="K10" s="25">
        <f>G10*I10</f>
        <v>0</v>
      </c>
    </row>
    <row r="11" ht="48" customHeight="1" spans="1:11">
      <c r="A11" s="21">
        <v>4</v>
      </c>
      <c r="B11" s="22" t="s">
        <v>16</v>
      </c>
      <c r="C11" s="22"/>
      <c r="D11" s="23" t="s">
        <v>18</v>
      </c>
      <c r="E11" s="23"/>
      <c r="F11" s="24" t="s">
        <v>13</v>
      </c>
      <c r="G11" s="24">
        <v>122.6</v>
      </c>
      <c r="H11" s="24"/>
      <c r="I11" s="24"/>
      <c r="J11" s="24"/>
      <c r="K11" s="25">
        <f>G11*I11</f>
        <v>0</v>
      </c>
    </row>
    <row r="12" ht="30" customHeight="1" spans="1:11">
      <c r="A12" s="26" t="s">
        <v>19</v>
      </c>
      <c r="B12" s="27"/>
      <c r="C12" s="27"/>
      <c r="D12" s="28"/>
      <c r="E12" s="28"/>
      <c r="F12" s="27"/>
      <c r="G12" s="27"/>
      <c r="H12" s="27"/>
      <c r="I12" s="27"/>
      <c r="J12" s="29"/>
      <c r="K12" s="25">
        <f>SUM(K8:K11)</f>
        <v>0</v>
      </c>
    </row>
    <row r="13" ht="30" customHeight="1" spans="1:11">
      <c r="A13" s="30" t="s">
        <v>20</v>
      </c>
      <c r="B13" s="30"/>
      <c r="C13" s="30"/>
      <c r="D13" s="19"/>
      <c r="E13" s="19"/>
      <c r="F13" s="30"/>
      <c r="G13" s="30"/>
      <c r="H13" s="30"/>
      <c r="I13" s="30"/>
      <c r="J13" s="30"/>
      <c r="K13" s="31"/>
    </row>
    <row r="14" ht="56" customHeight="1" spans="1:11">
      <c r="A14" s="21">
        <v>1</v>
      </c>
      <c r="B14" s="22" t="s">
        <v>21</v>
      </c>
      <c r="C14" s="22"/>
      <c r="D14" s="23" t="s">
        <v>22</v>
      </c>
      <c r="E14" s="23"/>
      <c r="F14" s="24" t="s">
        <v>23</v>
      </c>
      <c r="G14" s="24">
        <v>8.2</v>
      </c>
      <c r="H14" s="24"/>
      <c r="I14" s="24"/>
      <c r="J14" s="24"/>
      <c r="K14" s="25">
        <f>G14*I14</f>
        <v>0</v>
      </c>
    </row>
    <row r="15" ht="82" customHeight="1" spans="1:11">
      <c r="A15" s="21">
        <v>2</v>
      </c>
      <c r="B15" s="22" t="s">
        <v>24</v>
      </c>
      <c r="C15" s="22"/>
      <c r="D15" s="23" t="s">
        <v>25</v>
      </c>
      <c r="E15" s="23"/>
      <c r="F15" s="24" t="s">
        <v>13</v>
      </c>
      <c r="G15" s="24">
        <v>75.25</v>
      </c>
      <c r="H15" s="24"/>
      <c r="I15" s="24"/>
      <c r="J15" s="24"/>
      <c r="K15" s="25">
        <f t="shared" ref="K15:K26" si="0">G15*I15</f>
        <v>0</v>
      </c>
    </row>
    <row r="16" ht="111" customHeight="1" spans="1:11">
      <c r="A16" s="21">
        <v>3</v>
      </c>
      <c r="B16" s="22" t="s">
        <v>26</v>
      </c>
      <c r="C16" s="22"/>
      <c r="D16" s="23" t="s">
        <v>27</v>
      </c>
      <c r="E16" s="23"/>
      <c r="F16" s="24" t="s">
        <v>13</v>
      </c>
      <c r="G16" s="24">
        <f>82.84*2</f>
        <v>165.68</v>
      </c>
      <c r="H16" s="24"/>
      <c r="I16" s="24"/>
      <c r="J16" s="24"/>
      <c r="K16" s="25">
        <f t="shared" si="0"/>
        <v>0</v>
      </c>
    </row>
    <row r="17" ht="129" customHeight="1" spans="1:11">
      <c r="A17" s="21">
        <v>4</v>
      </c>
      <c r="B17" s="22" t="s">
        <v>28</v>
      </c>
      <c r="C17" s="22"/>
      <c r="D17" s="23" t="s">
        <v>29</v>
      </c>
      <c r="E17" s="23"/>
      <c r="F17" s="24" t="s">
        <v>13</v>
      </c>
      <c r="G17" s="24">
        <v>26.6</v>
      </c>
      <c r="H17" s="24"/>
      <c r="I17" s="24"/>
      <c r="J17" s="24"/>
      <c r="K17" s="25">
        <f t="shared" si="0"/>
        <v>0</v>
      </c>
    </row>
    <row r="18" ht="30" customHeight="1" spans="1:11">
      <c r="A18" s="21">
        <v>5</v>
      </c>
      <c r="B18" s="22" t="s">
        <v>30</v>
      </c>
      <c r="C18" s="22"/>
      <c r="D18" s="23" t="s">
        <v>31</v>
      </c>
      <c r="E18" s="23"/>
      <c r="F18" s="24" t="s">
        <v>13</v>
      </c>
      <c r="G18" s="24">
        <v>165.68</v>
      </c>
      <c r="H18" s="24"/>
      <c r="I18" s="24"/>
      <c r="J18" s="24"/>
      <c r="K18" s="25">
        <f t="shared" si="0"/>
        <v>0</v>
      </c>
    </row>
    <row r="19" ht="45" customHeight="1" spans="1:11">
      <c r="A19" s="21">
        <v>6</v>
      </c>
      <c r="B19" s="22" t="s">
        <v>32</v>
      </c>
      <c r="C19" s="22"/>
      <c r="D19" s="23" t="s">
        <v>33</v>
      </c>
      <c r="E19" s="23"/>
      <c r="F19" s="24" t="s">
        <v>13</v>
      </c>
      <c r="G19" s="24">
        <v>5.36</v>
      </c>
      <c r="H19" s="24"/>
      <c r="I19" s="24"/>
      <c r="J19" s="24"/>
      <c r="K19" s="25">
        <f t="shared" si="0"/>
        <v>0</v>
      </c>
    </row>
    <row r="20" ht="30" customHeight="1" spans="1:11">
      <c r="A20" s="21">
        <v>7</v>
      </c>
      <c r="B20" s="22" t="s">
        <v>34</v>
      </c>
      <c r="C20" s="22"/>
      <c r="D20" s="23" t="s">
        <v>35</v>
      </c>
      <c r="E20" s="23"/>
      <c r="F20" s="24" t="s">
        <v>36</v>
      </c>
      <c r="G20" s="24">
        <v>191.63</v>
      </c>
      <c r="H20" s="24"/>
      <c r="I20" s="24"/>
      <c r="J20" s="24"/>
      <c r="K20" s="25">
        <f t="shared" si="0"/>
        <v>0</v>
      </c>
    </row>
    <row r="21" ht="50" customHeight="1" spans="1:11">
      <c r="A21" s="21">
        <v>8</v>
      </c>
      <c r="B21" s="22" t="s">
        <v>37</v>
      </c>
      <c r="C21" s="22"/>
      <c r="D21" s="23" t="s">
        <v>38</v>
      </c>
      <c r="E21" s="23"/>
      <c r="F21" s="24" t="s">
        <v>13</v>
      </c>
      <c r="G21" s="24">
        <v>190.28</v>
      </c>
      <c r="H21" s="24"/>
      <c r="I21" s="24"/>
      <c r="J21" s="24"/>
      <c r="K21" s="25">
        <f t="shared" si="0"/>
        <v>0</v>
      </c>
    </row>
    <row r="22" ht="30" customHeight="1" spans="1:11">
      <c r="A22" s="21">
        <v>9</v>
      </c>
      <c r="B22" s="22" t="s">
        <v>39</v>
      </c>
      <c r="C22" s="22"/>
      <c r="D22" s="23" t="s">
        <v>40</v>
      </c>
      <c r="E22" s="23"/>
      <c r="F22" s="24" t="s">
        <v>13</v>
      </c>
      <c r="G22" s="24">
        <v>5.36</v>
      </c>
      <c r="H22" s="24"/>
      <c r="I22" s="24"/>
      <c r="J22" s="24"/>
      <c r="K22" s="25">
        <f t="shared" si="0"/>
        <v>0</v>
      </c>
    </row>
    <row r="23" ht="30" customHeight="1" spans="1:11">
      <c r="A23" s="21">
        <v>10</v>
      </c>
      <c r="B23" s="22" t="s">
        <v>41</v>
      </c>
      <c r="C23" s="22"/>
      <c r="D23" s="23" t="s">
        <v>42</v>
      </c>
      <c r="E23" s="23"/>
      <c r="F23" s="24" t="s">
        <v>43</v>
      </c>
      <c r="G23" s="24">
        <v>5</v>
      </c>
      <c r="H23" s="24"/>
      <c r="I23" s="24"/>
      <c r="J23" s="24"/>
      <c r="K23" s="25">
        <f t="shared" si="0"/>
        <v>0</v>
      </c>
    </row>
    <row r="24" ht="30" customHeight="1" spans="1:11">
      <c r="A24" s="26" t="s">
        <v>44</v>
      </c>
      <c r="B24" s="27"/>
      <c r="C24" s="27"/>
      <c r="D24" s="28"/>
      <c r="E24" s="28"/>
      <c r="F24" s="27"/>
      <c r="G24" s="27"/>
      <c r="H24" s="27"/>
      <c r="I24" s="27"/>
      <c r="J24" s="29"/>
      <c r="K24" s="25">
        <f>SUM(K14:K23)</f>
        <v>0</v>
      </c>
    </row>
    <row r="25" ht="30" customHeight="1" spans="1:11">
      <c r="A25" s="32" t="s">
        <v>45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</row>
    <row r="26" ht="30" customHeight="1" spans="1:11">
      <c r="A26" s="21">
        <v>1</v>
      </c>
      <c r="B26" s="22" t="s">
        <v>46</v>
      </c>
      <c r="C26" s="22"/>
      <c r="D26" s="23" t="s">
        <v>47</v>
      </c>
      <c r="E26" s="23"/>
      <c r="F26" s="24" t="s">
        <v>48</v>
      </c>
      <c r="G26" s="24">
        <v>20</v>
      </c>
      <c r="H26" s="24"/>
      <c r="I26" s="35"/>
      <c r="J26" s="36"/>
      <c r="K26" s="25"/>
    </row>
    <row r="27" ht="30" customHeight="1" spans="1:11">
      <c r="A27" s="21">
        <v>2</v>
      </c>
      <c r="B27" s="22" t="s">
        <v>49</v>
      </c>
      <c r="C27" s="22"/>
      <c r="D27" s="23" t="s">
        <v>47</v>
      </c>
      <c r="E27" s="23"/>
      <c r="F27" s="24" t="s">
        <v>48</v>
      </c>
      <c r="G27" s="24">
        <v>4</v>
      </c>
      <c r="H27" s="24"/>
      <c r="I27" s="35"/>
      <c r="J27" s="36"/>
      <c r="K27" s="25"/>
    </row>
    <row r="28" ht="30" customHeight="1" spans="1:11">
      <c r="A28" s="21">
        <v>3</v>
      </c>
      <c r="B28" s="22" t="s">
        <v>50</v>
      </c>
      <c r="C28" s="22"/>
      <c r="D28" s="23" t="s">
        <v>47</v>
      </c>
      <c r="E28" s="23"/>
      <c r="F28" s="24" t="s">
        <v>36</v>
      </c>
      <c r="G28" s="24">
        <v>207.26</v>
      </c>
      <c r="H28" s="24"/>
      <c r="I28" s="35"/>
      <c r="J28" s="36"/>
      <c r="K28" s="25"/>
    </row>
    <row r="29" ht="30" customHeight="1" spans="1:11">
      <c r="A29" s="21">
        <v>4</v>
      </c>
      <c r="B29" s="22" t="s">
        <v>51</v>
      </c>
      <c r="C29" s="22"/>
      <c r="D29" s="23"/>
      <c r="E29" s="23"/>
      <c r="F29" s="24" t="s">
        <v>48</v>
      </c>
      <c r="G29" s="24">
        <v>1</v>
      </c>
      <c r="H29" s="24"/>
      <c r="I29" s="35"/>
      <c r="J29" s="36"/>
      <c r="K29" s="25"/>
    </row>
    <row r="30" ht="30" customHeight="1" spans="1:11">
      <c r="A30" s="21">
        <v>5</v>
      </c>
      <c r="B30" s="22" t="s">
        <v>52</v>
      </c>
      <c r="C30" s="22"/>
      <c r="D30" s="23"/>
      <c r="E30" s="23"/>
      <c r="F30" s="24" t="s">
        <v>48</v>
      </c>
      <c r="G30" s="24">
        <v>5</v>
      </c>
      <c r="H30" s="24"/>
      <c r="I30" s="35"/>
      <c r="J30" s="36"/>
      <c r="K30" s="25"/>
    </row>
    <row r="31" ht="30" customHeight="1" spans="1:11">
      <c r="A31" s="21">
        <v>6</v>
      </c>
      <c r="B31" s="22" t="s">
        <v>53</v>
      </c>
      <c r="C31" s="22"/>
      <c r="D31" s="23"/>
      <c r="E31" s="23"/>
      <c r="F31" s="24" t="s">
        <v>48</v>
      </c>
      <c r="G31" s="24">
        <v>30</v>
      </c>
      <c r="H31" s="24"/>
      <c r="I31" s="35"/>
      <c r="J31" s="36"/>
      <c r="K31" s="25"/>
    </row>
    <row r="32" ht="51" customHeight="1" spans="1:11">
      <c r="A32" s="21">
        <v>7</v>
      </c>
      <c r="B32" s="22" t="s">
        <v>54</v>
      </c>
      <c r="C32" s="22"/>
      <c r="D32" s="23" t="s">
        <v>55</v>
      </c>
      <c r="E32" s="23"/>
      <c r="F32" s="24" t="s">
        <v>36</v>
      </c>
      <c r="G32" s="24">
        <v>34.7</v>
      </c>
      <c r="H32" s="24"/>
      <c r="I32" s="35"/>
      <c r="J32" s="36"/>
      <c r="K32" s="25"/>
    </row>
    <row r="33" ht="48" customHeight="1" spans="1:11">
      <c r="A33" s="21">
        <v>8</v>
      </c>
      <c r="B33" s="22" t="s">
        <v>54</v>
      </c>
      <c r="C33" s="22"/>
      <c r="D33" s="23" t="s">
        <v>56</v>
      </c>
      <c r="E33" s="23"/>
      <c r="F33" s="24" t="s">
        <v>36</v>
      </c>
      <c r="G33" s="24">
        <v>63.7</v>
      </c>
      <c r="H33" s="24"/>
      <c r="I33" s="35"/>
      <c r="J33" s="36"/>
      <c r="K33" s="25"/>
    </row>
    <row r="34" ht="49" customHeight="1" spans="1:11">
      <c r="A34" s="21">
        <v>9</v>
      </c>
      <c r="B34" s="22" t="s">
        <v>57</v>
      </c>
      <c r="C34" s="22"/>
      <c r="D34" s="23" t="s">
        <v>58</v>
      </c>
      <c r="E34" s="23"/>
      <c r="F34" s="24" t="s">
        <v>36</v>
      </c>
      <c r="G34" s="24">
        <v>103.73</v>
      </c>
      <c r="H34" s="24"/>
      <c r="I34" s="35"/>
      <c r="J34" s="36"/>
      <c r="K34" s="25"/>
    </row>
    <row r="35" ht="51" customHeight="1" spans="1:11">
      <c r="A35" s="21">
        <v>10</v>
      </c>
      <c r="B35" s="22" t="s">
        <v>57</v>
      </c>
      <c r="C35" s="22"/>
      <c r="D35" s="23" t="s">
        <v>59</v>
      </c>
      <c r="E35" s="23"/>
      <c r="F35" s="24" t="s">
        <v>36</v>
      </c>
      <c r="G35" s="24">
        <v>252.67</v>
      </c>
      <c r="H35" s="24"/>
      <c r="I35" s="35"/>
      <c r="J35" s="36"/>
      <c r="K35" s="25"/>
    </row>
    <row r="36" ht="30" customHeight="1" spans="1:11">
      <c r="A36" s="21">
        <v>12</v>
      </c>
      <c r="B36" s="22" t="s">
        <v>60</v>
      </c>
      <c r="C36" s="22"/>
      <c r="D36" s="23" t="s">
        <v>61</v>
      </c>
      <c r="E36" s="23"/>
      <c r="F36" s="24" t="s">
        <v>62</v>
      </c>
      <c r="G36" s="24">
        <v>3</v>
      </c>
      <c r="H36" s="24"/>
      <c r="I36" s="35"/>
      <c r="J36" s="36"/>
      <c r="K36" s="25"/>
    </row>
    <row r="37" ht="44" customHeight="1" spans="1:11">
      <c r="A37" s="21">
        <v>13</v>
      </c>
      <c r="B37" s="22" t="s">
        <v>60</v>
      </c>
      <c r="C37" s="22"/>
      <c r="D37" s="23" t="s">
        <v>63</v>
      </c>
      <c r="E37" s="23"/>
      <c r="F37" s="24" t="s">
        <v>62</v>
      </c>
      <c r="G37" s="24">
        <v>3</v>
      </c>
      <c r="H37" s="24"/>
      <c r="I37" s="35"/>
      <c r="J37" s="36"/>
      <c r="K37" s="25"/>
    </row>
    <row r="38" ht="44" customHeight="1" spans="1:11">
      <c r="A38" s="21">
        <v>14</v>
      </c>
      <c r="B38" s="22" t="s">
        <v>64</v>
      </c>
      <c r="C38" s="22"/>
      <c r="D38" s="23" t="s">
        <v>65</v>
      </c>
      <c r="E38" s="23"/>
      <c r="F38" s="24" t="s">
        <v>62</v>
      </c>
      <c r="G38" s="24">
        <v>1</v>
      </c>
      <c r="H38" s="24"/>
      <c r="I38" s="35"/>
      <c r="J38" s="36"/>
      <c r="K38" s="25"/>
    </row>
    <row r="39" ht="30" customHeight="1" spans="1:11">
      <c r="A39" s="21">
        <v>15</v>
      </c>
      <c r="B39" s="22" t="s">
        <v>66</v>
      </c>
      <c r="C39" s="22"/>
      <c r="D39" s="23" t="s">
        <v>67</v>
      </c>
      <c r="E39" s="23"/>
      <c r="F39" s="24" t="s">
        <v>48</v>
      </c>
      <c r="G39" s="24">
        <v>16</v>
      </c>
      <c r="H39" s="24"/>
      <c r="I39" s="35"/>
      <c r="J39" s="36"/>
      <c r="K39" s="25"/>
    </row>
    <row r="40" ht="52" customHeight="1" spans="1:11">
      <c r="A40" s="21">
        <v>16</v>
      </c>
      <c r="B40" s="22" t="s">
        <v>54</v>
      </c>
      <c r="C40" s="22"/>
      <c r="D40" s="23" t="s">
        <v>56</v>
      </c>
      <c r="E40" s="23"/>
      <c r="F40" s="24" t="s">
        <v>36</v>
      </c>
      <c r="G40" s="24">
        <v>143.5</v>
      </c>
      <c r="H40" s="24"/>
      <c r="I40" s="35"/>
      <c r="J40" s="36"/>
      <c r="K40" s="25"/>
    </row>
    <row r="41" ht="48" customHeight="1" spans="1:11">
      <c r="A41" s="21">
        <v>17</v>
      </c>
      <c r="B41" s="22" t="s">
        <v>57</v>
      </c>
      <c r="C41" s="22"/>
      <c r="D41" s="23" t="s">
        <v>68</v>
      </c>
      <c r="E41" s="23"/>
      <c r="F41" s="24" t="s">
        <v>36</v>
      </c>
      <c r="G41" s="24">
        <v>440.4</v>
      </c>
      <c r="H41" s="24"/>
      <c r="I41" s="35"/>
      <c r="J41" s="36"/>
      <c r="K41" s="25"/>
    </row>
    <row r="42" ht="30" customHeight="1" spans="1:11">
      <c r="A42" s="21">
        <v>18</v>
      </c>
      <c r="B42" s="22" t="s">
        <v>53</v>
      </c>
      <c r="C42" s="22"/>
      <c r="D42" s="23" t="s">
        <v>69</v>
      </c>
      <c r="E42" s="23"/>
      <c r="F42" s="24" t="s">
        <v>48</v>
      </c>
      <c r="G42" s="24">
        <v>16</v>
      </c>
      <c r="H42" s="24"/>
      <c r="I42" s="35"/>
      <c r="J42" s="36"/>
      <c r="K42" s="25"/>
    </row>
    <row r="43" ht="30" customHeight="1" spans="1:11">
      <c r="A43" s="21">
        <v>19</v>
      </c>
      <c r="B43" s="22" t="s">
        <v>70</v>
      </c>
      <c r="C43" s="22"/>
      <c r="D43" s="23" t="s">
        <v>71</v>
      </c>
      <c r="E43" s="23"/>
      <c r="F43" s="24" t="s">
        <v>72</v>
      </c>
      <c r="G43" s="24">
        <v>2</v>
      </c>
      <c r="H43" s="24"/>
      <c r="I43" s="35"/>
      <c r="J43" s="36"/>
      <c r="K43" s="25"/>
    </row>
    <row r="44" ht="56" customHeight="1" spans="1:11">
      <c r="A44" s="21">
        <v>20</v>
      </c>
      <c r="B44" s="22" t="s">
        <v>54</v>
      </c>
      <c r="C44" s="22"/>
      <c r="D44" s="23" t="s">
        <v>56</v>
      </c>
      <c r="E44" s="23"/>
      <c r="F44" s="24" t="s">
        <v>36</v>
      </c>
      <c r="G44" s="24">
        <v>26.243</v>
      </c>
      <c r="H44" s="24"/>
      <c r="I44" s="35"/>
      <c r="J44" s="36"/>
      <c r="K44" s="25"/>
    </row>
    <row r="45" ht="47" customHeight="1" spans="1:11">
      <c r="A45" s="21">
        <v>21</v>
      </c>
      <c r="B45" s="22" t="s">
        <v>57</v>
      </c>
      <c r="C45" s="22"/>
      <c r="D45" s="23" t="s">
        <v>59</v>
      </c>
      <c r="E45" s="23"/>
      <c r="F45" s="24" t="s">
        <v>36</v>
      </c>
      <c r="G45" s="24">
        <v>78.73</v>
      </c>
      <c r="H45" s="24"/>
      <c r="I45" s="35"/>
      <c r="J45" s="36"/>
      <c r="K45" s="25"/>
    </row>
    <row r="46" ht="30" customHeight="1" spans="1:11">
      <c r="A46" s="21">
        <v>22</v>
      </c>
      <c r="B46" s="22" t="s">
        <v>53</v>
      </c>
      <c r="C46" s="22"/>
      <c r="D46" s="23"/>
      <c r="E46" s="23"/>
      <c r="F46" s="24" t="s">
        <v>48</v>
      </c>
      <c r="G46" s="24">
        <v>2</v>
      </c>
      <c r="H46" s="24"/>
      <c r="I46" s="35"/>
      <c r="J46" s="36"/>
      <c r="K46" s="25"/>
    </row>
    <row r="47" ht="30" customHeight="1" spans="1:11">
      <c r="A47" s="26" t="s">
        <v>73</v>
      </c>
      <c r="B47" s="27"/>
      <c r="C47" s="27"/>
      <c r="D47" s="28"/>
      <c r="E47" s="28"/>
      <c r="F47" s="27"/>
      <c r="G47" s="27"/>
      <c r="H47" s="27"/>
      <c r="I47" s="27"/>
      <c r="J47" s="29"/>
      <c r="K47" s="25">
        <f>SUM(K26:K46)</f>
        <v>0</v>
      </c>
    </row>
    <row r="48" ht="30" customHeight="1" spans="1:11">
      <c r="A48" s="37" t="s">
        <v>74</v>
      </c>
      <c r="B48" s="38"/>
      <c r="C48" s="38"/>
      <c r="D48" s="33"/>
      <c r="E48" s="33"/>
      <c r="F48" s="38"/>
      <c r="G48" s="38"/>
      <c r="H48" s="39"/>
      <c r="I48" s="35"/>
      <c r="J48" s="36"/>
      <c r="K48" s="25"/>
    </row>
    <row r="49" ht="30" customHeight="1" spans="1:11">
      <c r="A49" s="21">
        <v>1</v>
      </c>
      <c r="B49" s="22" t="s">
        <v>75</v>
      </c>
      <c r="C49" s="22"/>
      <c r="D49" s="23" t="s">
        <v>76</v>
      </c>
      <c r="E49" s="23"/>
      <c r="F49" s="24" t="s">
        <v>62</v>
      </c>
      <c r="G49" s="24">
        <v>2</v>
      </c>
      <c r="H49" s="24"/>
      <c r="I49" s="35"/>
      <c r="J49" s="36"/>
      <c r="K49" s="25"/>
    </row>
    <row r="50" ht="30" customHeight="1" spans="1:11">
      <c r="A50" s="21">
        <v>2</v>
      </c>
      <c r="B50" s="40" t="s">
        <v>77</v>
      </c>
      <c r="C50" s="41"/>
      <c r="D50" s="23" t="s">
        <v>78</v>
      </c>
      <c r="E50" s="23"/>
      <c r="F50" s="16" t="s">
        <v>48</v>
      </c>
      <c r="G50" s="42">
        <v>5</v>
      </c>
      <c r="H50" s="43"/>
      <c r="I50" s="35"/>
      <c r="J50" s="36"/>
      <c r="K50" s="25"/>
    </row>
    <row r="51" ht="30" customHeight="1" spans="1:11">
      <c r="A51" s="21">
        <v>3</v>
      </c>
      <c r="B51" s="40" t="s">
        <v>77</v>
      </c>
      <c r="C51" s="41"/>
      <c r="D51" s="23" t="s">
        <v>79</v>
      </c>
      <c r="E51" s="23"/>
      <c r="F51" s="16" t="s">
        <v>48</v>
      </c>
      <c r="G51" s="42">
        <v>5</v>
      </c>
      <c r="H51" s="43"/>
      <c r="I51" s="35"/>
      <c r="J51" s="36"/>
      <c r="K51" s="25"/>
    </row>
    <row r="52" ht="30" customHeight="1" spans="1:11">
      <c r="A52" s="21">
        <v>4</v>
      </c>
      <c r="B52" s="40" t="s">
        <v>80</v>
      </c>
      <c r="C52" s="41"/>
      <c r="D52" s="23" t="s">
        <v>81</v>
      </c>
      <c r="E52" s="23"/>
      <c r="F52" s="16" t="s">
        <v>36</v>
      </c>
      <c r="G52" s="42">
        <v>99</v>
      </c>
      <c r="H52" s="43"/>
      <c r="I52" s="35"/>
      <c r="J52" s="36"/>
      <c r="K52" s="25"/>
    </row>
    <row r="53" ht="66" customHeight="1" spans="1:11">
      <c r="A53" s="21">
        <v>5</v>
      </c>
      <c r="B53" s="40" t="s">
        <v>54</v>
      </c>
      <c r="C53" s="41"/>
      <c r="D53" s="23" t="s">
        <v>82</v>
      </c>
      <c r="E53" s="23"/>
      <c r="F53" s="16" t="s">
        <v>36</v>
      </c>
      <c r="G53" s="42">
        <v>99</v>
      </c>
      <c r="H53" s="43"/>
      <c r="I53" s="35"/>
      <c r="J53" s="36"/>
      <c r="K53" s="25"/>
    </row>
    <row r="54" ht="30" customHeight="1" spans="1:11">
      <c r="A54" s="21">
        <v>6</v>
      </c>
      <c r="B54" s="40" t="s">
        <v>53</v>
      </c>
      <c r="C54" s="41"/>
      <c r="D54" s="23" t="s">
        <v>69</v>
      </c>
      <c r="E54" s="23"/>
      <c r="F54" s="16" t="s">
        <v>48</v>
      </c>
      <c r="G54" s="42">
        <v>16</v>
      </c>
      <c r="H54" s="43"/>
      <c r="I54" s="35"/>
      <c r="J54" s="36"/>
      <c r="K54" s="25"/>
    </row>
    <row r="55" ht="30" customHeight="1" spans="1:11">
      <c r="A55" s="26" t="s">
        <v>83</v>
      </c>
      <c r="B55" s="27"/>
      <c r="C55" s="27"/>
      <c r="D55" s="28"/>
      <c r="E55" s="28"/>
      <c r="F55" s="27"/>
      <c r="G55" s="27"/>
      <c r="H55" s="27"/>
      <c r="I55" s="27"/>
      <c r="J55" s="29"/>
      <c r="K55" s="25">
        <f>SUM(K48:K54)</f>
        <v>0</v>
      </c>
    </row>
    <row r="56" ht="30" customHeight="1" spans="1:11">
      <c r="A56" s="37" t="s">
        <v>84</v>
      </c>
      <c r="B56" s="38"/>
      <c r="C56" s="38"/>
      <c r="D56" s="33"/>
      <c r="E56" s="33"/>
      <c r="F56" s="38"/>
      <c r="G56" s="38"/>
      <c r="H56" s="39"/>
      <c r="I56" s="35"/>
      <c r="J56" s="36"/>
      <c r="K56" s="25"/>
    </row>
    <row r="57" ht="30" customHeight="1" spans="1:11">
      <c r="A57" s="21">
        <v>1</v>
      </c>
      <c r="B57" s="40" t="s">
        <v>85</v>
      </c>
      <c r="C57" s="41"/>
      <c r="D57" s="23" t="s">
        <v>86</v>
      </c>
      <c r="E57" s="23"/>
      <c r="F57" s="16" t="s">
        <v>48</v>
      </c>
      <c r="G57" s="42">
        <v>8</v>
      </c>
      <c r="H57" s="43"/>
      <c r="I57" s="35"/>
      <c r="J57" s="36"/>
      <c r="K57" s="25"/>
    </row>
    <row r="58" ht="53" customHeight="1" spans="1:11">
      <c r="A58" s="21">
        <v>2</v>
      </c>
      <c r="B58" s="40" t="s">
        <v>54</v>
      </c>
      <c r="C58" s="41"/>
      <c r="D58" s="44" t="s">
        <v>87</v>
      </c>
      <c r="E58" s="45"/>
      <c r="F58" s="16" t="s">
        <v>36</v>
      </c>
      <c r="G58" s="42">
        <v>49.15</v>
      </c>
      <c r="H58" s="43"/>
      <c r="I58" s="35"/>
      <c r="J58" s="36"/>
      <c r="K58" s="25"/>
    </row>
    <row r="59" ht="49" customHeight="1" spans="1:11">
      <c r="A59" s="21">
        <v>3</v>
      </c>
      <c r="B59" s="40" t="s">
        <v>57</v>
      </c>
      <c r="C59" s="41"/>
      <c r="D59" s="23" t="s">
        <v>88</v>
      </c>
      <c r="E59" s="23"/>
      <c r="F59" s="16" t="s">
        <v>36</v>
      </c>
      <c r="G59" s="42">
        <v>52.153</v>
      </c>
      <c r="H59" s="43"/>
      <c r="I59" s="35"/>
      <c r="J59" s="36"/>
      <c r="K59" s="25"/>
    </row>
    <row r="60" ht="30" customHeight="1" spans="1:11">
      <c r="A60" s="21">
        <v>4</v>
      </c>
      <c r="B60" s="40" t="s">
        <v>53</v>
      </c>
      <c r="C60" s="41"/>
      <c r="D60" s="46"/>
      <c r="E60" s="47"/>
      <c r="F60" s="16" t="s">
        <v>48</v>
      </c>
      <c r="G60" s="42">
        <v>8</v>
      </c>
      <c r="H60" s="43"/>
      <c r="I60" s="35"/>
      <c r="J60" s="36"/>
      <c r="K60" s="25"/>
    </row>
    <row r="61" ht="30" customHeight="1" spans="1:11">
      <c r="A61" s="21">
        <v>5</v>
      </c>
      <c r="B61" s="40" t="s">
        <v>89</v>
      </c>
      <c r="C61" s="41"/>
      <c r="D61" s="23"/>
      <c r="E61" s="23"/>
      <c r="F61" s="16" t="s">
        <v>48</v>
      </c>
      <c r="G61" s="42">
        <v>1</v>
      </c>
      <c r="H61" s="43"/>
      <c r="I61" s="35"/>
      <c r="J61" s="36"/>
      <c r="K61" s="25"/>
    </row>
    <row r="62" ht="57" customHeight="1" spans="1:11">
      <c r="A62" s="21">
        <v>6</v>
      </c>
      <c r="B62" s="40" t="s">
        <v>54</v>
      </c>
      <c r="C62" s="41"/>
      <c r="D62" s="44" t="s">
        <v>87</v>
      </c>
      <c r="E62" s="45"/>
      <c r="F62" s="16" t="s">
        <v>36</v>
      </c>
      <c r="G62" s="42">
        <v>7.772</v>
      </c>
      <c r="H62" s="43"/>
      <c r="I62" s="35"/>
      <c r="J62" s="36"/>
      <c r="K62" s="25"/>
    </row>
    <row r="63" ht="55" customHeight="1" spans="1:11">
      <c r="A63" s="21">
        <v>7</v>
      </c>
      <c r="B63" s="40" t="s">
        <v>57</v>
      </c>
      <c r="C63" s="41"/>
      <c r="D63" s="23" t="s">
        <v>90</v>
      </c>
      <c r="E63" s="23"/>
      <c r="F63" s="16" t="s">
        <v>36</v>
      </c>
      <c r="G63" s="42">
        <v>7.972</v>
      </c>
      <c r="H63" s="43"/>
      <c r="I63" s="35"/>
      <c r="J63" s="36"/>
      <c r="K63" s="25"/>
    </row>
    <row r="64" ht="42" customHeight="1" spans="1:11">
      <c r="A64" s="21">
        <v>8</v>
      </c>
      <c r="B64" s="40" t="s">
        <v>91</v>
      </c>
      <c r="C64" s="41"/>
      <c r="D64" s="44" t="s">
        <v>92</v>
      </c>
      <c r="E64" s="45"/>
      <c r="F64" s="16" t="s">
        <v>48</v>
      </c>
      <c r="G64" s="42">
        <v>1</v>
      </c>
      <c r="H64" s="43"/>
      <c r="I64" s="35"/>
      <c r="J64" s="36"/>
      <c r="K64" s="25"/>
    </row>
    <row r="65" ht="30" customHeight="1" spans="1:11">
      <c r="A65" s="21">
        <v>9</v>
      </c>
      <c r="B65" s="40" t="s">
        <v>93</v>
      </c>
      <c r="C65" s="41"/>
      <c r="D65" s="23" t="s">
        <v>94</v>
      </c>
      <c r="E65" s="23"/>
      <c r="F65" s="16" t="s">
        <v>48</v>
      </c>
      <c r="G65" s="42">
        <v>2</v>
      </c>
      <c r="H65" s="43"/>
      <c r="I65" s="35"/>
      <c r="J65" s="36"/>
      <c r="K65" s="25"/>
    </row>
    <row r="66" ht="48" customHeight="1" spans="1:11">
      <c r="A66" s="21">
        <v>10</v>
      </c>
      <c r="B66" s="40" t="s">
        <v>93</v>
      </c>
      <c r="C66" s="41"/>
      <c r="D66" s="44" t="s">
        <v>95</v>
      </c>
      <c r="E66" s="45"/>
      <c r="F66" s="16" t="s">
        <v>48</v>
      </c>
      <c r="G66" s="42">
        <v>6</v>
      </c>
      <c r="H66" s="43"/>
      <c r="I66" s="35"/>
      <c r="J66" s="36"/>
      <c r="K66" s="25"/>
    </row>
    <row r="67" ht="54" customHeight="1" spans="1:11">
      <c r="A67" s="21">
        <v>11</v>
      </c>
      <c r="B67" s="40" t="s">
        <v>96</v>
      </c>
      <c r="C67" s="41"/>
      <c r="D67" s="23" t="s">
        <v>97</v>
      </c>
      <c r="E67" s="23"/>
      <c r="F67" s="16" t="s">
        <v>36</v>
      </c>
      <c r="G67" s="42">
        <v>3</v>
      </c>
      <c r="H67" s="43"/>
      <c r="I67" s="35"/>
      <c r="J67" s="36"/>
      <c r="K67" s="25"/>
    </row>
    <row r="68" ht="30" customHeight="1" spans="1:11">
      <c r="A68" s="26" t="s">
        <v>98</v>
      </c>
      <c r="B68" s="27"/>
      <c r="C68" s="27"/>
      <c r="D68" s="28"/>
      <c r="E68" s="28"/>
      <c r="F68" s="27"/>
      <c r="G68" s="27"/>
      <c r="H68" s="27"/>
      <c r="I68" s="27"/>
      <c r="J68" s="29"/>
      <c r="K68" s="25">
        <f>SUM(K57:K67)</f>
        <v>0</v>
      </c>
    </row>
    <row r="69" ht="30" customHeight="1" spans="1:11">
      <c r="A69" s="37" t="s">
        <v>99</v>
      </c>
      <c r="B69" s="38"/>
      <c r="C69" s="38"/>
      <c r="D69" s="33"/>
      <c r="E69" s="33"/>
      <c r="F69" s="38"/>
      <c r="G69" s="38"/>
      <c r="H69" s="39"/>
      <c r="I69" s="35"/>
      <c r="J69" s="36"/>
      <c r="K69" s="25"/>
    </row>
    <row r="70" ht="76" customHeight="1" spans="1:11">
      <c r="A70" s="21">
        <v>1</v>
      </c>
      <c r="B70" s="40" t="s">
        <v>100</v>
      </c>
      <c r="C70" s="41"/>
      <c r="D70" s="44" t="s">
        <v>101</v>
      </c>
      <c r="E70" s="45"/>
      <c r="F70" s="16" t="s">
        <v>36</v>
      </c>
      <c r="G70" s="42">
        <v>6.8</v>
      </c>
      <c r="H70" s="43"/>
      <c r="I70" s="35"/>
      <c r="J70" s="36"/>
      <c r="K70" s="25"/>
    </row>
    <row r="71" ht="73" customHeight="1" spans="1:11">
      <c r="A71" s="21">
        <v>2</v>
      </c>
      <c r="B71" s="40" t="s">
        <v>100</v>
      </c>
      <c r="C71" s="41"/>
      <c r="D71" s="23" t="s">
        <v>102</v>
      </c>
      <c r="E71" s="23"/>
      <c r="F71" s="16" t="s">
        <v>36</v>
      </c>
      <c r="G71" s="42">
        <v>4.8</v>
      </c>
      <c r="H71" s="43"/>
      <c r="I71" s="35"/>
      <c r="J71" s="36"/>
      <c r="K71" s="25"/>
    </row>
    <row r="72" ht="48" customHeight="1" spans="1:11">
      <c r="A72" s="21">
        <v>3</v>
      </c>
      <c r="B72" s="40" t="s">
        <v>100</v>
      </c>
      <c r="C72" s="41"/>
      <c r="D72" s="23" t="s">
        <v>103</v>
      </c>
      <c r="E72" s="23"/>
      <c r="F72" s="16" t="s">
        <v>36</v>
      </c>
      <c r="G72" s="42">
        <v>2</v>
      </c>
      <c r="H72" s="43"/>
      <c r="I72" s="35"/>
      <c r="J72" s="36"/>
      <c r="K72" s="25"/>
    </row>
    <row r="73" ht="30" customHeight="1" spans="1:11">
      <c r="A73" s="21">
        <v>4</v>
      </c>
      <c r="B73" s="40" t="s">
        <v>104</v>
      </c>
      <c r="C73" s="41"/>
      <c r="D73" s="44" t="s">
        <v>105</v>
      </c>
      <c r="E73" s="45"/>
      <c r="F73" s="16" t="s">
        <v>106</v>
      </c>
      <c r="G73" s="42">
        <v>4</v>
      </c>
      <c r="H73" s="43"/>
      <c r="I73" s="35"/>
      <c r="J73" s="36"/>
      <c r="K73" s="25"/>
    </row>
    <row r="74" ht="30" customHeight="1" spans="1:11">
      <c r="A74" s="26" t="s">
        <v>107</v>
      </c>
      <c r="B74" s="27"/>
      <c r="C74" s="27"/>
      <c r="D74" s="28"/>
      <c r="E74" s="28"/>
      <c r="F74" s="27"/>
      <c r="G74" s="27"/>
      <c r="H74" s="27"/>
      <c r="I74" s="27"/>
      <c r="J74" s="29"/>
      <c r="K74" s="25">
        <f>SUM(K70:K73)</f>
        <v>0</v>
      </c>
    </row>
    <row r="75" ht="30" customHeight="1" spans="1:11">
      <c r="A75" s="37" t="s">
        <v>108</v>
      </c>
      <c r="B75" s="38"/>
      <c r="C75" s="38"/>
      <c r="D75" s="33"/>
      <c r="E75" s="33"/>
      <c r="F75" s="38"/>
      <c r="G75" s="38"/>
      <c r="H75" s="39"/>
      <c r="I75" s="35"/>
      <c r="J75" s="36"/>
      <c r="K75" s="25"/>
    </row>
    <row r="76" ht="30" customHeight="1" spans="1:11">
      <c r="A76" s="21">
        <v>1</v>
      </c>
      <c r="B76" s="40" t="s">
        <v>53</v>
      </c>
      <c r="C76" s="41"/>
      <c r="D76" s="23" t="s">
        <v>69</v>
      </c>
      <c r="E76" s="23"/>
      <c r="F76" s="16" t="s">
        <v>48</v>
      </c>
      <c r="G76" s="42">
        <v>1</v>
      </c>
      <c r="H76" s="43"/>
      <c r="I76" s="35"/>
      <c r="J76" s="36"/>
      <c r="K76" s="25"/>
    </row>
    <row r="77" ht="30" customHeight="1" spans="1:11">
      <c r="A77" s="21">
        <v>2</v>
      </c>
      <c r="B77" s="40" t="s">
        <v>109</v>
      </c>
      <c r="C77" s="41"/>
      <c r="D77" s="44" t="s">
        <v>110</v>
      </c>
      <c r="E77" s="45"/>
      <c r="F77" s="16" t="s">
        <v>48</v>
      </c>
      <c r="G77" s="42">
        <v>4</v>
      </c>
      <c r="H77" s="43"/>
      <c r="I77" s="35"/>
      <c r="J77" s="36"/>
      <c r="K77" s="25"/>
    </row>
    <row r="78" ht="30" customHeight="1" spans="1:11">
      <c r="A78" s="21">
        <v>3</v>
      </c>
      <c r="B78" s="40" t="s">
        <v>60</v>
      </c>
      <c r="C78" s="41"/>
      <c r="D78" s="23" t="s">
        <v>111</v>
      </c>
      <c r="E78" s="23"/>
      <c r="F78" s="16" t="s">
        <v>62</v>
      </c>
      <c r="G78" s="42">
        <v>1</v>
      </c>
      <c r="H78" s="43"/>
      <c r="I78" s="35"/>
      <c r="J78" s="36"/>
      <c r="K78" s="25"/>
    </row>
    <row r="79" ht="60" customHeight="1" spans="1:11">
      <c r="A79" s="21">
        <v>4</v>
      </c>
      <c r="B79" s="40" t="s">
        <v>54</v>
      </c>
      <c r="C79" s="41"/>
      <c r="D79" s="44" t="s">
        <v>87</v>
      </c>
      <c r="E79" s="45"/>
      <c r="F79" s="16" t="s">
        <v>36</v>
      </c>
      <c r="G79" s="42">
        <v>26.243</v>
      </c>
      <c r="H79" s="43"/>
      <c r="I79" s="35"/>
      <c r="J79" s="36"/>
      <c r="K79" s="25"/>
    </row>
    <row r="80" ht="49" customHeight="1" spans="1:11">
      <c r="A80" s="21">
        <v>5</v>
      </c>
      <c r="B80" s="40" t="s">
        <v>57</v>
      </c>
      <c r="C80" s="41"/>
      <c r="D80" s="23" t="s">
        <v>58</v>
      </c>
      <c r="E80" s="23"/>
      <c r="F80" s="16" t="s">
        <v>36</v>
      </c>
      <c r="G80" s="42">
        <v>112.336</v>
      </c>
      <c r="H80" s="43"/>
      <c r="I80" s="35"/>
      <c r="J80" s="36"/>
      <c r="K80" s="25"/>
    </row>
    <row r="81" ht="30" customHeight="1" spans="1:11">
      <c r="A81" s="21">
        <v>6</v>
      </c>
      <c r="B81" s="40" t="s">
        <v>53</v>
      </c>
      <c r="C81" s="41"/>
      <c r="D81" s="23" t="s">
        <v>69</v>
      </c>
      <c r="E81" s="23"/>
      <c r="F81" s="16" t="s">
        <v>48</v>
      </c>
      <c r="G81" s="42">
        <v>4</v>
      </c>
      <c r="H81" s="43"/>
      <c r="I81" s="35"/>
      <c r="J81" s="36"/>
      <c r="K81" s="25"/>
    </row>
    <row r="82" ht="50" customHeight="1" spans="1:11">
      <c r="A82" s="21">
        <v>7</v>
      </c>
      <c r="B82" s="40" t="s">
        <v>112</v>
      </c>
      <c r="C82" s="41"/>
      <c r="D82" s="44" t="s">
        <v>113</v>
      </c>
      <c r="E82" s="45"/>
      <c r="F82" s="16" t="s">
        <v>36</v>
      </c>
      <c r="G82" s="42">
        <v>14.488</v>
      </c>
      <c r="H82" s="43"/>
      <c r="I82" s="35"/>
      <c r="J82" s="36"/>
      <c r="K82" s="25"/>
    </row>
    <row r="83" ht="51" customHeight="1" spans="1:11">
      <c r="A83" s="21">
        <v>8</v>
      </c>
      <c r="B83" s="40" t="s">
        <v>112</v>
      </c>
      <c r="C83" s="41"/>
      <c r="D83" s="23" t="s">
        <v>114</v>
      </c>
      <c r="E83" s="23"/>
      <c r="F83" s="16" t="s">
        <v>36</v>
      </c>
      <c r="G83" s="42">
        <v>9.67</v>
      </c>
      <c r="H83" s="43"/>
      <c r="I83" s="35"/>
      <c r="J83" s="36"/>
      <c r="K83" s="25"/>
    </row>
    <row r="84" ht="65" customHeight="1" spans="1:11">
      <c r="A84" s="21">
        <v>9</v>
      </c>
      <c r="B84" s="40" t="s">
        <v>100</v>
      </c>
      <c r="C84" s="41"/>
      <c r="D84" s="44" t="s">
        <v>115</v>
      </c>
      <c r="E84" s="45"/>
      <c r="F84" s="16" t="s">
        <v>36</v>
      </c>
      <c r="G84" s="42">
        <v>12.745</v>
      </c>
      <c r="H84" s="43"/>
      <c r="I84" s="35"/>
      <c r="J84" s="36"/>
      <c r="K84" s="25"/>
    </row>
    <row r="85" ht="53" customHeight="1" spans="1:11">
      <c r="A85" s="21">
        <v>10</v>
      </c>
      <c r="B85" s="40" t="s">
        <v>116</v>
      </c>
      <c r="C85" s="41"/>
      <c r="D85" s="23" t="s">
        <v>117</v>
      </c>
      <c r="E85" s="23"/>
      <c r="F85" s="16" t="s">
        <v>23</v>
      </c>
      <c r="G85" s="42">
        <v>0.145</v>
      </c>
      <c r="H85" s="43"/>
      <c r="I85" s="35"/>
      <c r="J85" s="36"/>
      <c r="K85" s="25"/>
    </row>
    <row r="86" ht="30" customHeight="1" spans="1:11">
      <c r="A86" s="21">
        <v>11</v>
      </c>
      <c r="B86" s="40" t="s">
        <v>116</v>
      </c>
      <c r="C86" s="41"/>
      <c r="D86" s="23" t="s">
        <v>118</v>
      </c>
      <c r="E86" s="23"/>
      <c r="F86" s="16" t="s">
        <v>23</v>
      </c>
      <c r="G86" s="42">
        <v>0.026</v>
      </c>
      <c r="H86" s="43"/>
      <c r="I86" s="35"/>
      <c r="J86" s="36"/>
      <c r="K86" s="25"/>
    </row>
    <row r="87" ht="30" customHeight="1" spans="1:11">
      <c r="A87" s="21">
        <v>12</v>
      </c>
      <c r="B87" s="48" t="s">
        <v>119</v>
      </c>
      <c r="C87" s="49"/>
      <c r="D87" s="50" t="s">
        <v>120</v>
      </c>
      <c r="E87" s="51"/>
      <c r="F87" s="52" t="s">
        <v>13</v>
      </c>
      <c r="G87" s="53">
        <v>9.455</v>
      </c>
      <c r="H87" s="54"/>
      <c r="I87" s="35"/>
      <c r="J87" s="36"/>
      <c r="K87" s="25"/>
    </row>
    <row r="88" ht="47" customHeight="1" spans="1:11">
      <c r="A88" s="21">
        <v>13</v>
      </c>
      <c r="B88" s="48" t="s">
        <v>121</v>
      </c>
      <c r="C88" s="49"/>
      <c r="D88" s="55" t="s">
        <v>122</v>
      </c>
      <c r="E88" s="51"/>
      <c r="F88" s="52" t="s">
        <v>48</v>
      </c>
      <c r="G88" s="53">
        <v>8</v>
      </c>
      <c r="H88" s="54"/>
      <c r="I88" s="35"/>
      <c r="J88" s="36"/>
      <c r="K88" s="25"/>
    </row>
    <row r="89" ht="49" customHeight="1" spans="1:11">
      <c r="A89" s="21">
        <v>14</v>
      </c>
      <c r="B89" s="48" t="s">
        <v>121</v>
      </c>
      <c r="C89" s="49"/>
      <c r="D89" s="55" t="s">
        <v>123</v>
      </c>
      <c r="E89" s="51"/>
      <c r="F89" s="52" t="s">
        <v>48</v>
      </c>
      <c r="G89" s="53">
        <v>4</v>
      </c>
      <c r="H89" s="54"/>
      <c r="I89" s="35"/>
      <c r="J89" s="36"/>
      <c r="K89" s="25"/>
    </row>
    <row r="90" ht="51" customHeight="1" spans="1:11">
      <c r="A90" s="21">
        <v>15</v>
      </c>
      <c r="B90" s="48" t="s">
        <v>121</v>
      </c>
      <c r="C90" s="49"/>
      <c r="D90" s="55" t="s">
        <v>124</v>
      </c>
      <c r="E90" s="51"/>
      <c r="F90" s="52" t="s">
        <v>48</v>
      </c>
      <c r="G90" s="53">
        <v>4</v>
      </c>
      <c r="H90" s="54"/>
      <c r="I90" s="35"/>
      <c r="J90" s="36"/>
      <c r="K90" s="25"/>
    </row>
    <row r="91" ht="84" customHeight="1" spans="1:11">
      <c r="A91" s="21">
        <v>16</v>
      </c>
      <c r="B91" s="56" t="s">
        <v>125</v>
      </c>
      <c r="C91" s="57"/>
      <c r="D91" s="58" t="s">
        <v>126</v>
      </c>
      <c r="E91" s="59"/>
      <c r="F91" s="60" t="s">
        <v>62</v>
      </c>
      <c r="G91" s="61">
        <v>4</v>
      </c>
      <c r="H91" s="62"/>
      <c r="I91" s="35"/>
      <c r="J91" s="36"/>
      <c r="K91" s="25"/>
    </row>
    <row r="92" ht="30" customHeight="1" spans="1:11">
      <c r="A92" s="21">
        <v>17</v>
      </c>
      <c r="B92" s="63" t="s">
        <v>127</v>
      </c>
      <c r="C92" s="63"/>
      <c r="D92" s="64" t="s">
        <v>128</v>
      </c>
      <c r="E92" s="65"/>
      <c r="F92" s="66" t="s">
        <v>129</v>
      </c>
      <c r="G92" s="66">
        <v>1</v>
      </c>
      <c r="H92" s="66"/>
      <c r="I92" s="35"/>
      <c r="J92" s="36"/>
      <c r="K92" s="25"/>
    </row>
    <row r="93" ht="30" customHeight="1" spans="1:11">
      <c r="A93" s="26" t="s">
        <v>130</v>
      </c>
      <c r="B93" s="27"/>
      <c r="C93" s="27"/>
      <c r="D93" s="28"/>
      <c r="E93" s="28"/>
      <c r="F93" s="27"/>
      <c r="G93" s="27"/>
      <c r="H93" s="27"/>
      <c r="I93" s="27"/>
      <c r="J93" s="29"/>
      <c r="K93" s="25">
        <f>SUM(K75:K92)</f>
        <v>0</v>
      </c>
    </row>
    <row r="94" ht="30" customHeight="1" spans="1:11">
      <c r="A94" s="30" t="s">
        <v>131</v>
      </c>
      <c r="B94" s="30"/>
      <c r="C94" s="30"/>
      <c r="D94" s="19"/>
      <c r="E94" s="19"/>
      <c r="F94" s="30"/>
      <c r="G94" s="30"/>
      <c r="H94" s="30"/>
      <c r="I94" s="30"/>
      <c r="J94" s="30"/>
      <c r="K94" s="31"/>
    </row>
    <row r="95" ht="30" customHeight="1" spans="1:11">
      <c r="A95" s="21">
        <v>1</v>
      </c>
      <c r="B95" s="22" t="s">
        <v>132</v>
      </c>
      <c r="C95" s="22"/>
      <c r="D95" s="23" t="s">
        <v>133</v>
      </c>
      <c r="E95" s="23"/>
      <c r="F95" s="24" t="s">
        <v>72</v>
      </c>
      <c r="G95" s="24">
        <v>4</v>
      </c>
      <c r="H95" s="24"/>
      <c r="I95" s="24"/>
      <c r="J95" s="24"/>
      <c r="K95" s="25">
        <f t="shared" ref="K95:K102" si="1">G95*I95</f>
        <v>0</v>
      </c>
    </row>
    <row r="96" ht="81" customHeight="1" spans="1:11">
      <c r="A96" s="21">
        <v>2</v>
      </c>
      <c r="B96" s="22" t="s">
        <v>134</v>
      </c>
      <c r="C96" s="22"/>
      <c r="D96" s="67" t="s">
        <v>135</v>
      </c>
      <c r="E96" s="67"/>
      <c r="F96" s="24" t="s">
        <v>72</v>
      </c>
      <c r="G96" s="24">
        <v>2</v>
      </c>
      <c r="H96" s="24"/>
      <c r="I96" s="24"/>
      <c r="J96" s="24"/>
      <c r="K96" s="25">
        <f t="shared" si="1"/>
        <v>0</v>
      </c>
    </row>
    <row r="97" ht="30" customHeight="1" spans="1:11">
      <c r="A97" s="21">
        <v>3</v>
      </c>
      <c r="B97" s="22" t="s">
        <v>136</v>
      </c>
      <c r="C97" s="22"/>
      <c r="D97" s="23" t="s">
        <v>137</v>
      </c>
      <c r="E97" s="23"/>
      <c r="F97" s="24" t="s">
        <v>72</v>
      </c>
      <c r="G97" s="24">
        <v>4</v>
      </c>
      <c r="H97" s="24"/>
      <c r="I97" s="24"/>
      <c r="J97" s="24"/>
      <c r="K97" s="25">
        <f t="shared" si="1"/>
        <v>0</v>
      </c>
    </row>
    <row r="98" ht="234" customHeight="1" spans="1:11">
      <c r="A98" s="21">
        <v>4</v>
      </c>
      <c r="B98" s="22" t="s">
        <v>138</v>
      </c>
      <c r="C98" s="22"/>
      <c r="D98" s="23" t="s">
        <v>139</v>
      </c>
      <c r="E98" s="23"/>
      <c r="F98" s="24" t="s">
        <v>62</v>
      </c>
      <c r="G98" s="24">
        <v>4</v>
      </c>
      <c r="H98" s="24"/>
      <c r="I98" s="24"/>
      <c r="J98" s="24"/>
      <c r="K98" s="25">
        <f t="shared" si="1"/>
        <v>0</v>
      </c>
    </row>
    <row r="99" ht="96" customHeight="1" spans="1:11">
      <c r="A99" s="21">
        <v>5</v>
      </c>
      <c r="B99" s="22" t="s">
        <v>140</v>
      </c>
      <c r="C99" s="22"/>
      <c r="D99" s="23" t="s">
        <v>141</v>
      </c>
      <c r="E99" s="23"/>
      <c r="F99" s="24" t="s">
        <v>72</v>
      </c>
      <c r="G99" s="24">
        <v>4</v>
      </c>
      <c r="H99" s="24"/>
      <c r="I99" s="24"/>
      <c r="J99" s="24"/>
      <c r="K99" s="25">
        <f t="shared" si="1"/>
        <v>0</v>
      </c>
    </row>
    <row r="100" ht="30" customHeight="1" spans="1:11">
      <c r="A100" s="21">
        <v>6</v>
      </c>
      <c r="B100" s="22" t="s">
        <v>142</v>
      </c>
      <c r="C100" s="22"/>
      <c r="D100" s="23" t="s">
        <v>143</v>
      </c>
      <c r="E100" s="23"/>
      <c r="F100" s="24" t="s">
        <v>13</v>
      </c>
      <c r="G100" s="24">
        <v>37.8</v>
      </c>
      <c r="H100" s="24"/>
      <c r="I100" s="24"/>
      <c r="J100" s="24"/>
      <c r="K100" s="25">
        <f t="shared" si="1"/>
        <v>0</v>
      </c>
    </row>
    <row r="101" ht="57" customHeight="1" spans="1:11">
      <c r="A101" s="21">
        <v>7</v>
      </c>
      <c r="B101" s="22" t="s">
        <v>144</v>
      </c>
      <c r="C101" s="22"/>
      <c r="D101" s="23" t="s">
        <v>145</v>
      </c>
      <c r="E101" s="23"/>
      <c r="F101" s="24" t="s">
        <v>36</v>
      </c>
      <c r="G101" s="24">
        <v>2</v>
      </c>
      <c r="H101" s="24"/>
      <c r="I101" s="24"/>
      <c r="J101" s="24"/>
      <c r="K101" s="25">
        <f t="shared" si="1"/>
        <v>0</v>
      </c>
    </row>
    <row r="102" ht="57" customHeight="1" spans="1:11">
      <c r="A102" s="21">
        <v>8</v>
      </c>
      <c r="B102" s="22" t="s">
        <v>146</v>
      </c>
      <c r="C102" s="22"/>
      <c r="D102" s="23" t="s">
        <v>147</v>
      </c>
      <c r="E102" s="23"/>
      <c r="F102" s="24" t="s">
        <v>129</v>
      </c>
      <c r="G102" s="24">
        <v>1</v>
      </c>
      <c r="H102" s="24"/>
      <c r="I102" s="24"/>
      <c r="J102" s="24"/>
      <c r="K102" s="25">
        <f t="shared" si="1"/>
        <v>0</v>
      </c>
    </row>
    <row r="103" ht="30" customHeight="1" spans="1:11">
      <c r="A103" s="37" t="s">
        <v>148</v>
      </c>
      <c r="B103" s="38"/>
      <c r="C103" s="38"/>
      <c r="D103" s="38"/>
      <c r="E103" s="38"/>
      <c r="F103" s="38"/>
      <c r="G103" s="38"/>
      <c r="H103" s="38"/>
      <c r="I103" s="38"/>
      <c r="J103" s="39"/>
      <c r="K103" s="25">
        <f>SUM(K95:K102)</f>
        <v>0</v>
      </c>
    </row>
    <row r="104" ht="30" customHeight="1" spans="1:11">
      <c r="A104" s="21">
        <v>1</v>
      </c>
      <c r="B104" s="68" t="s">
        <v>149</v>
      </c>
      <c r="C104" s="27"/>
      <c r="D104" s="28"/>
      <c r="E104" s="47"/>
      <c r="F104" s="22" t="s">
        <v>129</v>
      </c>
      <c r="G104" s="24">
        <v>1</v>
      </c>
      <c r="H104" s="24"/>
      <c r="I104" s="24">
        <v>5000</v>
      </c>
      <c r="J104" s="24"/>
      <c r="K104" s="25">
        <f>G104*I104</f>
        <v>5000</v>
      </c>
    </row>
    <row r="105" ht="30" customHeight="1" spans="1:11">
      <c r="A105" s="15" t="s">
        <v>150</v>
      </c>
      <c r="B105" s="16"/>
      <c r="C105" s="16"/>
      <c r="D105" s="17"/>
      <c r="E105" s="17"/>
      <c r="F105" s="16"/>
      <c r="G105" s="16"/>
      <c r="H105" s="16"/>
      <c r="I105" s="16"/>
      <c r="J105" s="16"/>
      <c r="K105" s="69"/>
    </row>
    <row r="106" ht="30" customHeight="1" spans="1:11">
      <c r="A106" s="70" t="s">
        <v>151</v>
      </c>
      <c r="B106" s="71"/>
      <c r="C106" s="71"/>
      <c r="D106" s="72"/>
      <c r="E106" s="72"/>
      <c r="F106" s="71"/>
      <c r="G106" s="71"/>
      <c r="H106" s="71"/>
      <c r="I106" s="71"/>
      <c r="J106" s="73"/>
      <c r="K106" s="74">
        <f>K105*0.09</f>
        <v>0</v>
      </c>
    </row>
    <row r="107" ht="30" customHeight="1" spans="1:11">
      <c r="A107" s="75" t="s">
        <v>152</v>
      </c>
      <c r="B107" s="76"/>
      <c r="C107" s="76"/>
      <c r="D107" s="77"/>
      <c r="E107" s="77"/>
      <c r="F107" s="76"/>
      <c r="G107" s="76"/>
      <c r="H107" s="76"/>
      <c r="I107" s="76"/>
      <c r="J107" s="76"/>
      <c r="K107" s="74">
        <f>K105+K106</f>
        <v>0</v>
      </c>
    </row>
    <row r="108" ht="30" customHeight="1" spans="1:11">
      <c r="A108" s="78" t="s">
        <v>153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</row>
  </sheetData>
  <mergeCells count="298">
    <mergeCell ref="A3:K3"/>
    <mergeCell ref="I4:K4"/>
    <mergeCell ref="A7:K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A12:J12"/>
    <mergeCell ref="A13:K13"/>
    <mergeCell ref="B14:C14"/>
    <mergeCell ref="D14:E14"/>
    <mergeCell ref="G14:H14"/>
    <mergeCell ref="I14:J14"/>
    <mergeCell ref="B15:C15"/>
    <mergeCell ref="D15:E15"/>
    <mergeCell ref="G15:H15"/>
    <mergeCell ref="I15:J15"/>
    <mergeCell ref="B16:C16"/>
    <mergeCell ref="D16:E16"/>
    <mergeCell ref="G16:H16"/>
    <mergeCell ref="I16:J16"/>
    <mergeCell ref="B17:C17"/>
    <mergeCell ref="D17:E17"/>
    <mergeCell ref="G17:H17"/>
    <mergeCell ref="I17:J17"/>
    <mergeCell ref="B18:C18"/>
    <mergeCell ref="D18:E18"/>
    <mergeCell ref="G18:H18"/>
    <mergeCell ref="I18:J18"/>
    <mergeCell ref="B19:C19"/>
    <mergeCell ref="D19:E19"/>
    <mergeCell ref="G19:H19"/>
    <mergeCell ref="I19:J19"/>
    <mergeCell ref="B20:C20"/>
    <mergeCell ref="D20:E20"/>
    <mergeCell ref="G20:H20"/>
    <mergeCell ref="I20:J20"/>
    <mergeCell ref="B21:C21"/>
    <mergeCell ref="D21:E21"/>
    <mergeCell ref="G21:H21"/>
    <mergeCell ref="I21:J21"/>
    <mergeCell ref="B22:C22"/>
    <mergeCell ref="D22:E22"/>
    <mergeCell ref="G22:H22"/>
    <mergeCell ref="I22:J22"/>
    <mergeCell ref="B23:C23"/>
    <mergeCell ref="D23:E23"/>
    <mergeCell ref="G23:H23"/>
    <mergeCell ref="I23:J23"/>
    <mergeCell ref="A24:J24"/>
    <mergeCell ref="A25:K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B30:C30"/>
    <mergeCell ref="D30:E30"/>
    <mergeCell ref="G30:H30"/>
    <mergeCell ref="B31:C31"/>
    <mergeCell ref="D31:E31"/>
    <mergeCell ref="G31:H31"/>
    <mergeCell ref="B32:C32"/>
    <mergeCell ref="D32:E32"/>
    <mergeCell ref="G32:H32"/>
    <mergeCell ref="B33:C33"/>
    <mergeCell ref="D33:E33"/>
    <mergeCell ref="G33:H33"/>
    <mergeCell ref="B34:C34"/>
    <mergeCell ref="D34:E34"/>
    <mergeCell ref="G34:H34"/>
    <mergeCell ref="B35:C35"/>
    <mergeCell ref="D35:E35"/>
    <mergeCell ref="G35:H35"/>
    <mergeCell ref="B36:C36"/>
    <mergeCell ref="D36:E36"/>
    <mergeCell ref="G36:H36"/>
    <mergeCell ref="B37:C37"/>
    <mergeCell ref="D37:E37"/>
    <mergeCell ref="G37:H37"/>
    <mergeCell ref="B38:C38"/>
    <mergeCell ref="D38:E38"/>
    <mergeCell ref="G38:H38"/>
    <mergeCell ref="B39:C39"/>
    <mergeCell ref="D39:E39"/>
    <mergeCell ref="G39:H39"/>
    <mergeCell ref="B40:C40"/>
    <mergeCell ref="D40:E40"/>
    <mergeCell ref="G40:H40"/>
    <mergeCell ref="B41:C41"/>
    <mergeCell ref="D41:E41"/>
    <mergeCell ref="G41:H41"/>
    <mergeCell ref="B42:C42"/>
    <mergeCell ref="D42:E42"/>
    <mergeCell ref="G42:H42"/>
    <mergeCell ref="B43:C43"/>
    <mergeCell ref="D43:E43"/>
    <mergeCell ref="G43:H43"/>
    <mergeCell ref="B44:C44"/>
    <mergeCell ref="D44:E44"/>
    <mergeCell ref="G44:H44"/>
    <mergeCell ref="B45:C45"/>
    <mergeCell ref="D45:E45"/>
    <mergeCell ref="G45:H45"/>
    <mergeCell ref="B46:C46"/>
    <mergeCell ref="D46:E46"/>
    <mergeCell ref="G46:H46"/>
    <mergeCell ref="A47:J47"/>
    <mergeCell ref="A48:H48"/>
    <mergeCell ref="B49:C49"/>
    <mergeCell ref="D49:E49"/>
    <mergeCell ref="G49:H49"/>
    <mergeCell ref="B50:C50"/>
    <mergeCell ref="D50:E50"/>
    <mergeCell ref="G50:H50"/>
    <mergeCell ref="B51:C51"/>
    <mergeCell ref="D51:E51"/>
    <mergeCell ref="G51:H51"/>
    <mergeCell ref="B52:C52"/>
    <mergeCell ref="D52:E52"/>
    <mergeCell ref="G52:H52"/>
    <mergeCell ref="B53:C53"/>
    <mergeCell ref="D53:E53"/>
    <mergeCell ref="G53:H53"/>
    <mergeCell ref="B54:C54"/>
    <mergeCell ref="D54:E54"/>
    <mergeCell ref="G54:H54"/>
    <mergeCell ref="A55:J55"/>
    <mergeCell ref="A56:H56"/>
    <mergeCell ref="B57:C57"/>
    <mergeCell ref="D57:E57"/>
    <mergeCell ref="G57:H57"/>
    <mergeCell ref="B58:C58"/>
    <mergeCell ref="D58:E58"/>
    <mergeCell ref="G58:H58"/>
    <mergeCell ref="B59:C59"/>
    <mergeCell ref="D59:E59"/>
    <mergeCell ref="G59:H59"/>
    <mergeCell ref="B60:C60"/>
    <mergeCell ref="D60:E60"/>
    <mergeCell ref="G60:H60"/>
    <mergeCell ref="B61:C61"/>
    <mergeCell ref="D61:E61"/>
    <mergeCell ref="G61:H61"/>
    <mergeCell ref="B62:C62"/>
    <mergeCell ref="D62:E62"/>
    <mergeCell ref="G62:H62"/>
    <mergeCell ref="B63:C63"/>
    <mergeCell ref="D63:E63"/>
    <mergeCell ref="G63:H63"/>
    <mergeCell ref="B64:C64"/>
    <mergeCell ref="D64:E64"/>
    <mergeCell ref="G64:H64"/>
    <mergeCell ref="B65:C65"/>
    <mergeCell ref="D65:E65"/>
    <mergeCell ref="G65:H65"/>
    <mergeCell ref="B66:C66"/>
    <mergeCell ref="D66:E66"/>
    <mergeCell ref="G66:H66"/>
    <mergeCell ref="B67:C67"/>
    <mergeCell ref="D67:E67"/>
    <mergeCell ref="G67:H67"/>
    <mergeCell ref="A68:J68"/>
    <mergeCell ref="A69:H69"/>
    <mergeCell ref="B70:C70"/>
    <mergeCell ref="D70:E70"/>
    <mergeCell ref="G70:H70"/>
    <mergeCell ref="B71:C71"/>
    <mergeCell ref="D71:E71"/>
    <mergeCell ref="G71:H71"/>
    <mergeCell ref="B72:C72"/>
    <mergeCell ref="D72:E72"/>
    <mergeCell ref="G72:H72"/>
    <mergeCell ref="B73:C73"/>
    <mergeCell ref="D73:E73"/>
    <mergeCell ref="G73:H73"/>
    <mergeCell ref="A74:J74"/>
    <mergeCell ref="A75:H75"/>
    <mergeCell ref="B76:C76"/>
    <mergeCell ref="D76:E76"/>
    <mergeCell ref="G76:H76"/>
    <mergeCell ref="B77:C77"/>
    <mergeCell ref="D77:E77"/>
    <mergeCell ref="G77:H77"/>
    <mergeCell ref="B78:C78"/>
    <mergeCell ref="D78:E78"/>
    <mergeCell ref="G78:H78"/>
    <mergeCell ref="B79:C79"/>
    <mergeCell ref="D79:E79"/>
    <mergeCell ref="G79:H79"/>
    <mergeCell ref="B80:C80"/>
    <mergeCell ref="D80:E80"/>
    <mergeCell ref="G80:H80"/>
    <mergeCell ref="B81:C81"/>
    <mergeCell ref="D81:E81"/>
    <mergeCell ref="G81:H81"/>
    <mergeCell ref="B82:C82"/>
    <mergeCell ref="D82:E82"/>
    <mergeCell ref="G82:H82"/>
    <mergeCell ref="B83:C83"/>
    <mergeCell ref="D83:E83"/>
    <mergeCell ref="G83:H83"/>
    <mergeCell ref="B84:C84"/>
    <mergeCell ref="D84:E84"/>
    <mergeCell ref="G84:H84"/>
    <mergeCell ref="B85:C85"/>
    <mergeCell ref="D85:E85"/>
    <mergeCell ref="G85:H85"/>
    <mergeCell ref="B86:C86"/>
    <mergeCell ref="D86:E86"/>
    <mergeCell ref="G86:H86"/>
    <mergeCell ref="B87:C87"/>
    <mergeCell ref="D87:E87"/>
    <mergeCell ref="G87:H87"/>
    <mergeCell ref="B88:C88"/>
    <mergeCell ref="D88:E88"/>
    <mergeCell ref="G88:H88"/>
    <mergeCell ref="B89:C89"/>
    <mergeCell ref="D89:E89"/>
    <mergeCell ref="G89:H89"/>
    <mergeCell ref="B90:C90"/>
    <mergeCell ref="D90:E90"/>
    <mergeCell ref="G90:H90"/>
    <mergeCell ref="B91:C91"/>
    <mergeCell ref="D91:E91"/>
    <mergeCell ref="G91:H91"/>
    <mergeCell ref="B92:C92"/>
    <mergeCell ref="D92:E92"/>
    <mergeCell ref="G92:H92"/>
    <mergeCell ref="A93:J93"/>
    <mergeCell ref="A94:K94"/>
    <mergeCell ref="B95:C95"/>
    <mergeCell ref="D95:E95"/>
    <mergeCell ref="G95:H95"/>
    <mergeCell ref="I95:J95"/>
    <mergeCell ref="B96:C96"/>
    <mergeCell ref="D96:E96"/>
    <mergeCell ref="G96:H96"/>
    <mergeCell ref="I96:J96"/>
    <mergeCell ref="B97:C97"/>
    <mergeCell ref="D97:E97"/>
    <mergeCell ref="G97:H97"/>
    <mergeCell ref="I97:J97"/>
    <mergeCell ref="B98:C98"/>
    <mergeCell ref="D98:E98"/>
    <mergeCell ref="G98:H98"/>
    <mergeCell ref="I98:J98"/>
    <mergeCell ref="B99:C99"/>
    <mergeCell ref="D99:E99"/>
    <mergeCell ref="G99:H99"/>
    <mergeCell ref="I99:J99"/>
    <mergeCell ref="B100:C100"/>
    <mergeCell ref="D100:E100"/>
    <mergeCell ref="G100:H100"/>
    <mergeCell ref="I100:J100"/>
    <mergeCell ref="B101:C101"/>
    <mergeCell ref="D101:E101"/>
    <mergeCell ref="G101:H101"/>
    <mergeCell ref="I101:J101"/>
    <mergeCell ref="B102:C102"/>
    <mergeCell ref="D102:E102"/>
    <mergeCell ref="G102:H102"/>
    <mergeCell ref="I102:J102"/>
    <mergeCell ref="A103:J103"/>
    <mergeCell ref="B104:E104"/>
    <mergeCell ref="G104:H104"/>
    <mergeCell ref="I104:J104"/>
    <mergeCell ref="A105:J105"/>
    <mergeCell ref="A106:J106"/>
    <mergeCell ref="A107:J107"/>
    <mergeCell ref="A108:K108"/>
    <mergeCell ref="A4:A6"/>
    <mergeCell ref="F4:F6"/>
    <mergeCell ref="K5:K6"/>
    <mergeCell ref="B4:C6"/>
    <mergeCell ref="D4:E6"/>
    <mergeCell ref="G4:H6"/>
    <mergeCell ref="I5:J6"/>
    <mergeCell ref="A1:K2"/>
  </mergeCells>
  <printOptions horizontalCentered="1"/>
  <pageMargins left="0.19975" right="0.19975" top="0.59375" bottom="0" header="0.59375" footer="0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郝磊</cp:lastModifiedBy>
  <dcterms:created xsi:type="dcterms:W3CDTF">2025-12-04T21:15:00Z</dcterms:created>
  <dcterms:modified xsi:type="dcterms:W3CDTF">2025-12-26T08:12:51Z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0F94C871D74E496C89D2AE2C22BE5F8E_13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